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10200" activeTab="0"/>
  </bookViews>
  <sheets>
    <sheet name="Вопросы" sheetId="1" r:id="rId1"/>
    <sheet name="Результаты" sheetId="2" r:id="rId2"/>
    <sheet name="Настройки" sheetId="3" r:id="rId3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<sst xmlns="http://schemas.openxmlformats.org/spreadsheetml/2006/main" count="62" uniqueCount="58">
  <si>
    <t>Тестирование</t>
  </si>
  <si>
    <t>ФИО</t>
  </si>
  <si>
    <t>Группа</t>
  </si>
  <si>
    <t>№</t>
  </si>
  <si>
    <t>Вопрос</t>
  </si>
  <si>
    <t>Ответ</t>
  </si>
  <si>
    <t>Результаты теста</t>
  </si>
  <si>
    <t>Правильно</t>
  </si>
  <si>
    <t>Ошибочно</t>
  </si>
  <si>
    <t>Ваш 
ответ</t>
  </si>
  <si>
    <t>Правильный 
ответ</t>
  </si>
  <si>
    <t>Какие меню не содержит среда Турбо- Паскаль?</t>
  </si>
  <si>
    <t>Run</t>
  </si>
  <si>
    <t>File</t>
  </si>
  <si>
    <t>Debug</t>
  </si>
  <si>
    <t>Table</t>
  </si>
  <si>
    <t>Какой исполняемый файл надо запустить для работы со средой Турбо-Паскаль?</t>
  </si>
  <si>
    <t>QBASIC. EXE</t>
  </si>
  <si>
    <t>BP. EXE</t>
  </si>
  <si>
    <t>TC. EXE</t>
  </si>
  <si>
    <t>Какое расширение должен иметь файл с исходным текстом программы на Паскале?</t>
  </si>
  <si>
    <t>PAS</t>
  </si>
  <si>
    <t>BAS</t>
  </si>
  <si>
    <t>BAK</t>
  </si>
  <si>
    <t>C</t>
  </si>
  <si>
    <t xml:space="preserve">Какая команда должна использоваться для компиляции программ в среде Турво-Паскаль? </t>
  </si>
  <si>
    <t>F1</t>
  </si>
  <si>
    <t>Run-Run</t>
  </si>
  <si>
    <t>Compile - Compile</t>
  </si>
  <si>
    <t>Ctrl-F7</t>
  </si>
  <si>
    <t>Какая запись верна?</t>
  </si>
  <si>
    <t>Program zadacha</t>
  </si>
  <si>
    <t>Programm zadacha</t>
  </si>
  <si>
    <t>Program zadacha;</t>
  </si>
  <si>
    <t>Program задача</t>
  </si>
  <si>
    <t>Чтобы выполнить программу необходимо выбрать меню</t>
  </si>
  <si>
    <t>File - new</t>
  </si>
  <si>
    <t>File -save</t>
  </si>
  <si>
    <t>Дано число 3,5. Какой это тип?</t>
  </si>
  <si>
    <t>integer</t>
  </si>
  <si>
    <t>real</t>
  </si>
  <si>
    <t>word</t>
  </si>
  <si>
    <t>byte</t>
  </si>
  <si>
    <t>В результате вызова  какой из процедур вывода будет напечатано на экране значение переменной х?</t>
  </si>
  <si>
    <t>WriteLn (x)</t>
  </si>
  <si>
    <t>Writeln (x)</t>
  </si>
  <si>
    <t>Write ('x')</t>
  </si>
  <si>
    <t xml:space="preserve"> WriteLn ('x')</t>
  </si>
  <si>
    <t>Какие процедуры ввода записаны без ошибок?</t>
  </si>
  <si>
    <t>Read T</t>
  </si>
  <si>
    <t>Read (S;67)</t>
  </si>
  <si>
    <t>Read (T)</t>
  </si>
  <si>
    <t>Read (n j)</t>
  </si>
  <si>
    <t>В каком разделе программы на Паскале используется процедура ввода Read?</t>
  </si>
  <si>
    <t>В разделе описания переменных</t>
  </si>
  <si>
    <t>В разделе комментариев</t>
  </si>
  <si>
    <t>В разделе выполняемых опереторов</t>
  </si>
  <si>
    <t>В разделе описания констант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</si>
</sst>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11"/>
      <name val="Arial Cyr"/>
      <family val="0"/>
    </font>
    <font>
      <sz val="11"/>
      <color indexed="62"/>
      <name val="Arial Cyr"/>
      <family val="0"/>
    </font>
    <font>
      <sz val="24"/>
      <name val="Arial Cyr"/>
      <family val="2"/>
    </font>
    <font>
      <sz val="20"/>
      <name val="Arial Cyr"/>
      <family val="2"/>
    </font>
    <font>
      <sz val="16"/>
      <name val="Arial Cyr"/>
      <family val="2"/>
    </font>
    <font>
      <sz val="10.5"/>
      <color indexed="62"/>
      <name val="Arial Cyr"/>
      <family val="0"/>
    </font>
    <font>
      <b/>
      <sz val="14"/>
      <color indexed="10"/>
      <name val="Arial Cyr"/>
      <family val="2"/>
    </font>
    <font>
      <b/>
      <sz val="48"/>
      <name val="Arioso"/>
      <family val="0"/>
    </font>
    <font>
      <b/>
      <sz val="11"/>
      <name val="Arial Cyr"/>
      <family val="2"/>
    </font>
    <font>
      <sz val="10"/>
      <color indexed="9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 applyProtection="1">
      <alignment horizontal="center"/>
      <protection locked="0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/>
    </xf>
    <xf numFmtId="0" fontId="11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36" borderId="0" xfId="0" applyFont="1" applyFill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/>
    </xf>
    <xf numFmtId="0" fontId="0" fillId="36" borderId="0" xfId="0" applyFill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"/>
          <c:y val="0.0725"/>
          <c:w val="0.816"/>
          <c:h val="0.68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71"/>
          <c:w val="0.9195"/>
          <c:h val="0.12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Диаграмма 1"/>
        <xdr:cNvGraphicFramePr/>
      </xdr:nvGraphicFramePr>
      <xdr:xfrm>
        <a:off x="3867150" y="0"/>
        <a:ext cx="29432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tabSelected="1" zoomScalePageLayoutView="0" workbookViewId="0" topLeftCell="A1">
      <selection activeCell="C7" sqref="C7"/>
    </sheetView>
  </sheetViews>
  <sheetFormatPr defaultColWidth="9.00390625" defaultRowHeight="12.75"/>
  <cols>
    <col min="1" max="1" width="3.00390625" style="3" customWidth="1"/>
    <col min="2" max="2" width="60.875" style="0" customWidth="1"/>
    <col min="3" max="3" width="52.00390625" style="1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2" hidden="1" customWidth="1"/>
    <col min="13" max="13" width="9.125" style="0" hidden="1" customWidth="1"/>
  </cols>
  <sheetData>
    <row r="1" spans="1:2" ht="18">
      <c r="A1" s="32" t="s">
        <v>0</v>
      </c>
      <c r="B1" s="32"/>
    </row>
    <row r="2" ht="12.75"/>
    <row r="3" spans="2:3" ht="18" customHeight="1">
      <c r="B3" s="4" t="s">
        <v>1</v>
      </c>
      <c r="C3" s="5">
        <v>1</v>
      </c>
    </row>
    <row r="4" spans="2:3" ht="18" customHeight="1">
      <c r="B4" s="4" t="s">
        <v>2</v>
      </c>
      <c r="C4" s="5">
        <v>1</v>
      </c>
    </row>
    <row r="5" spans="2:3" ht="18" customHeight="1">
      <c r="B5" s="4"/>
      <c r="C5" s="6"/>
    </row>
    <row r="6" spans="1:3" ht="14.25">
      <c r="A6" s="7" t="s">
        <v>3</v>
      </c>
      <c r="B6" s="8" t="s">
        <v>4</v>
      </c>
      <c r="C6" s="7" t="s">
        <v>5</v>
      </c>
    </row>
    <row r="7" spans="1:13" ht="29.25" customHeight="1">
      <c r="A7" s="9">
        <v>1</v>
      </c>
      <c r="B7" s="10" t="str">
        <f>H7</f>
        <v>Какие меню не содержит среда Турбо- Паскаль?</v>
      </c>
      <c r="C7" s="5"/>
      <c r="G7">
        <f>IF(C7=M7,1,0)</f>
        <v>0</v>
      </c>
      <c r="H7" t="str">
        <f>Настройки!B1</f>
        <v>Какие меню не содержит среда Турбо- Паскаль?</v>
      </c>
      <c r="I7" s="2" t="str">
        <f>Настройки!C2</f>
        <v>Run</v>
      </c>
      <c r="J7" s="2" t="str">
        <f>Настройки!C3</f>
        <v>File</v>
      </c>
      <c r="K7" s="2" t="str">
        <f>Настройки!C4</f>
        <v>Debug</v>
      </c>
      <c r="L7" s="2" t="str">
        <f>Настройки!C5</f>
        <v>Table</v>
      </c>
      <c r="M7" t="str">
        <f>Настройки!D3</f>
        <v>Table</v>
      </c>
    </row>
    <row r="8" spans="1:13" ht="29.25" customHeight="1">
      <c r="A8" s="9">
        <v>2</v>
      </c>
      <c r="B8" s="10" t="str">
        <f aca="true" t="shared" si="0" ref="B8:B16">H8</f>
        <v>Какой исполняемый файл надо запустить для работы со средой Турбо-Паскаль?</v>
      </c>
      <c r="C8" s="5"/>
      <c r="G8">
        <f aca="true" t="shared" si="1" ref="G8:G16">IF(C8=M8,1,0)</f>
        <v>0</v>
      </c>
      <c r="H8" t="str">
        <f>Настройки!B6</f>
        <v>Какой исполняемый файл надо запустить для работы со средой Турбо-Паскаль?</v>
      </c>
      <c r="I8" s="2" t="str">
        <f>Настройки!C7</f>
        <v>QBASIC. EXE</v>
      </c>
      <c r="J8" s="2" t="str">
        <f>Настройки!C8</f>
        <v>BP. EXE</v>
      </c>
      <c r="K8" s="2" t="str">
        <f>Настройки!C9</f>
        <v>TC. EXE</v>
      </c>
      <c r="L8" s="2">
        <f>Настройки!C10</f>
        <v>0</v>
      </c>
      <c r="M8" t="str">
        <f>Настройки!D8</f>
        <v>BP. EXE</v>
      </c>
    </row>
    <row r="9" spans="1:13" ht="29.25" customHeight="1">
      <c r="A9" s="9">
        <v>3</v>
      </c>
      <c r="B9" s="10" t="str">
        <f t="shared" si="0"/>
        <v>Какое расширение должен иметь файл с исходным текстом программы на Паскале?</v>
      </c>
      <c r="C9" s="5"/>
      <c r="G9">
        <f t="shared" si="1"/>
        <v>0</v>
      </c>
      <c r="H9" t="str">
        <f>Настройки!B11</f>
        <v>Какое расширение должен иметь файл с исходным текстом программы на Паскале?</v>
      </c>
      <c r="I9" s="2" t="str">
        <f>Настройки!C12</f>
        <v>PAS</v>
      </c>
      <c r="J9" s="2" t="str">
        <f>Настройки!C13</f>
        <v>BAS</v>
      </c>
      <c r="K9" s="2" t="str">
        <f>Настройки!C14</f>
        <v>BAK</v>
      </c>
      <c r="L9" s="2" t="str">
        <f>Настройки!C15</f>
        <v>C</v>
      </c>
      <c r="M9" t="str">
        <f>Настройки!D13</f>
        <v>PAS</v>
      </c>
    </row>
    <row r="10" spans="1:13" ht="29.25" customHeight="1">
      <c r="A10" s="9">
        <v>4</v>
      </c>
      <c r="B10" s="10" t="str">
        <f t="shared" si="0"/>
        <v>Какая команда должна использоваться для компиляции программ в среде Турво-Паскаль? </v>
      </c>
      <c r="C10" s="5"/>
      <c r="G10">
        <f t="shared" si="1"/>
        <v>0</v>
      </c>
      <c r="H10" t="str">
        <f>Настройки!B16</f>
        <v>Какая команда должна использоваться для компиляции программ в среде Турво-Паскаль? </v>
      </c>
      <c r="I10" s="2" t="str">
        <f>Настройки!C17</f>
        <v>F1</v>
      </c>
      <c r="J10" s="2" t="str">
        <f>Настройки!C18</f>
        <v>Run-Run</v>
      </c>
      <c r="K10" s="2" t="str">
        <f>Настройки!C19</f>
        <v>Compile - Compile</v>
      </c>
      <c r="L10" s="2" t="str">
        <f>Настройки!C20</f>
        <v>Ctrl-F7</v>
      </c>
      <c r="M10" t="str">
        <f>Настройки!D18</f>
        <v>Compile - Compile</v>
      </c>
    </row>
    <row r="11" spans="1:13" ht="29.25" customHeight="1">
      <c r="A11" s="9">
        <v>5</v>
      </c>
      <c r="B11" s="10" t="str">
        <f t="shared" si="0"/>
        <v>Какая запись верна?</v>
      </c>
      <c r="C11" s="5"/>
      <c r="G11">
        <f t="shared" si="1"/>
        <v>0</v>
      </c>
      <c r="H11" t="str">
        <f>Настройки!B21</f>
        <v>Какая запись верна?</v>
      </c>
      <c r="I11" s="2" t="str">
        <f>Настройки!C22</f>
        <v>Program zadacha</v>
      </c>
      <c r="J11" s="2" t="str">
        <f>Настройки!C23</f>
        <v>Programm zadacha</v>
      </c>
      <c r="K11" s="2" t="str">
        <f>Настройки!C24</f>
        <v>Program zadacha;</v>
      </c>
      <c r="L11" s="2" t="str">
        <f>Настройки!C25</f>
        <v>Program задача</v>
      </c>
      <c r="M11" t="str">
        <f>Настройки!D23</f>
        <v>Program zadacha;</v>
      </c>
    </row>
    <row r="12" spans="1:13" ht="29.25" customHeight="1">
      <c r="A12" s="9">
        <v>6</v>
      </c>
      <c r="B12" s="10" t="str">
        <f t="shared" si="0"/>
        <v>Чтобы выполнить программу необходимо выбрать меню</v>
      </c>
      <c r="C12" s="5"/>
      <c r="G12">
        <f t="shared" si="1"/>
        <v>0</v>
      </c>
      <c r="H12" t="str">
        <f>Настройки!B26</f>
        <v>Чтобы выполнить программу необходимо выбрать меню</v>
      </c>
      <c r="I12" s="2" t="str">
        <f>Настройки!C27</f>
        <v>File - new</v>
      </c>
      <c r="J12" s="2" t="str">
        <f>Настройки!C28</f>
        <v>Run-Run</v>
      </c>
      <c r="K12" s="2" t="str">
        <f>Настройки!C29</f>
        <v>Compile - Compile</v>
      </c>
      <c r="L12" s="2" t="str">
        <f>Настройки!C30</f>
        <v>File -save</v>
      </c>
      <c r="M12" t="str">
        <f>Настройки!D28</f>
        <v>Run-Run</v>
      </c>
    </row>
    <row r="13" spans="1:13" ht="29.25" customHeight="1">
      <c r="A13" s="9">
        <v>7</v>
      </c>
      <c r="B13" s="10" t="str">
        <f t="shared" si="0"/>
        <v>Дано число 3,5. Какой это тип?</v>
      </c>
      <c r="C13" s="5"/>
      <c r="G13">
        <f t="shared" si="1"/>
        <v>0</v>
      </c>
      <c r="H13" t="str">
        <f>Настройки!B31</f>
        <v>Дано число 3,5. Какой это тип?</v>
      </c>
      <c r="I13" s="2" t="str">
        <f>Настройки!C32</f>
        <v>integer</v>
      </c>
      <c r="J13" s="2" t="str">
        <f>Настройки!C33</f>
        <v>real</v>
      </c>
      <c r="K13" s="2" t="str">
        <f>Настройки!C34</f>
        <v>word</v>
      </c>
      <c r="L13" s="2" t="str">
        <f>Настройки!C35</f>
        <v>byte</v>
      </c>
      <c r="M13" t="str">
        <f>Настройки!D33</f>
        <v>real</v>
      </c>
    </row>
    <row r="14" spans="1:13" ht="29.25" customHeight="1">
      <c r="A14" s="9">
        <v>8</v>
      </c>
      <c r="B14" s="10" t="str">
        <f t="shared" si="0"/>
        <v>В результате вызова  какой из процедур вывода будет напечатано на экране значение переменной х?</v>
      </c>
      <c r="C14" s="5"/>
      <c r="G14">
        <f t="shared" si="1"/>
        <v>0</v>
      </c>
      <c r="H14" t="str">
        <f>Настройки!B36</f>
        <v>В результате вызова  какой из процедур вывода будет напечатано на экране значение переменной х?</v>
      </c>
      <c r="I14" s="2" t="str">
        <f>Настройки!C37</f>
        <v>WriteLn (x)</v>
      </c>
      <c r="J14" s="2" t="str">
        <f>Настройки!C38</f>
        <v>Writeln (x)</v>
      </c>
      <c r="K14" s="2" t="str">
        <f>Настройки!C39</f>
        <v>Write ('x')</v>
      </c>
      <c r="L14" s="2" t="str">
        <f>Настройки!C40</f>
        <v> WriteLn ('x')</v>
      </c>
      <c r="M14" t="str">
        <f>Настройки!D38</f>
        <v>WriteLn (x)</v>
      </c>
    </row>
    <row r="15" spans="1:13" ht="29.25" customHeight="1">
      <c r="A15" s="9">
        <v>9</v>
      </c>
      <c r="B15" s="10" t="str">
        <f t="shared" si="0"/>
        <v>Какие процедуры ввода записаны без ошибок?</v>
      </c>
      <c r="C15" s="5"/>
      <c r="G15">
        <f t="shared" si="1"/>
        <v>0</v>
      </c>
      <c r="H15" t="str">
        <f>Настройки!B41</f>
        <v>Какие процедуры ввода записаны без ошибок?</v>
      </c>
      <c r="I15" s="2" t="str">
        <f>Настройки!C42</f>
        <v>Read T</v>
      </c>
      <c r="J15" s="2" t="str">
        <f>Настройки!C43</f>
        <v>Read (S;67)</v>
      </c>
      <c r="K15" s="2" t="str">
        <f>Настройки!C44</f>
        <v>Read (T)</v>
      </c>
      <c r="L15" s="2" t="str">
        <f>Настройки!C45</f>
        <v>Read (n j)</v>
      </c>
      <c r="M15" t="str">
        <f>Настройки!D43</f>
        <v>Read (T)</v>
      </c>
    </row>
    <row r="16" spans="1:13" ht="29.25" customHeight="1">
      <c r="A16" s="9">
        <v>10</v>
      </c>
      <c r="B16" s="10" t="str">
        <f t="shared" si="0"/>
        <v>В каком разделе программы на Паскале используется процедура ввода Read?</v>
      </c>
      <c r="C16" s="5"/>
      <c r="G16">
        <f t="shared" si="1"/>
        <v>0</v>
      </c>
      <c r="H16" t="str">
        <f>Настройки!B46</f>
        <v>В каком разделе программы на Паскале используется процедура ввода Read?</v>
      </c>
      <c r="I16" s="2" t="str">
        <f>Настройки!C47</f>
        <v>В разделе описания переменных</v>
      </c>
      <c r="J16" s="2" t="str">
        <f>Настройки!C48</f>
        <v>В разделе комментариев</v>
      </c>
      <c r="K16" s="2" t="str">
        <f>Настройки!C49</f>
        <v>В разделе выполняемых опереторов</v>
      </c>
      <c r="L16" s="2" t="str">
        <f>Настройки!C50</f>
        <v>В разделе описания констант</v>
      </c>
      <c r="M16" t="str">
        <f>Настройки!D48</f>
        <v>В разделе выполняемых опереторов</v>
      </c>
    </row>
    <row r="17" spans="7:8" ht="12.75">
      <c r="G17">
        <f>SUM(G7:G16)</f>
        <v>0</v>
      </c>
      <c r="H17">
        <f>10-G17</f>
        <v>10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zoomScalePageLayoutView="0" workbookViewId="0" topLeftCell="A1">
      <selection activeCell="C6" sqref="C6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4" t="s">
        <v>6</v>
      </c>
      <c r="B1" s="34"/>
      <c r="C1" s="11"/>
      <c r="D1" s="11"/>
    </row>
    <row r="2" spans="1:4" ht="23.25" customHeight="1">
      <c r="A2" s="35" t="str">
        <f>Вопросы!C3&amp;" группа № "&amp;Вопросы!C4</f>
        <v>1 группа № 1</v>
      </c>
      <c r="B2" s="35"/>
      <c r="C2" s="1">
        <f>COUNTIF(Вопросы!C7:C16,"")</f>
        <v>10</v>
      </c>
      <c r="D2" s="12"/>
    </row>
    <row r="3" spans="1:4" ht="23.25" customHeight="1">
      <c r="A3" s="33" t="str">
        <f>"Правильные ответы: "&amp;D3</f>
        <v>Правильные ответы: 0</v>
      </c>
      <c r="B3" s="33"/>
      <c r="C3" s="13" t="s">
        <v>7</v>
      </c>
      <c r="D3" s="14">
        <f>IF(C2&lt;&gt;0,0,Вопросы!G17)</f>
        <v>0</v>
      </c>
    </row>
    <row r="4" spans="1:4" ht="23.25" customHeight="1">
      <c r="A4" s="33" t="str">
        <f>"Допущенные ошибки: "&amp;D4</f>
        <v>Допущенные ошибки: 0</v>
      </c>
      <c r="B4" s="33"/>
      <c r="C4" s="13" t="s">
        <v>8</v>
      </c>
      <c r="D4" s="14">
        <f>IF(C2&lt;&gt;0,0,Вопросы!H17)</f>
        <v>0</v>
      </c>
    </row>
    <row r="5" spans="1:4" ht="28.5">
      <c r="A5" s="15" t="s">
        <v>3</v>
      </c>
      <c r="B5" s="15" t="s">
        <v>4</v>
      </c>
      <c r="C5" s="15" t="s">
        <v>9</v>
      </c>
      <c r="D5" s="15" t="s">
        <v>10</v>
      </c>
    </row>
    <row r="6" spans="1:5" ht="26.25" customHeight="1">
      <c r="A6" s="9">
        <v>1</v>
      </c>
      <c r="B6" s="16" t="str">
        <f>Вопросы!B7</f>
        <v>Какие меню не содержит среда Турбо- Паскаль?</v>
      </c>
      <c r="C6" s="9" t="str">
        <f>IF(C2&lt;&gt;0," ",Вопросы!C7)</f>
        <v> </v>
      </c>
      <c r="D6" s="9">
        <f>IF(C2&lt;&gt;0,"",IF(Вопросы!G7&lt;&gt;1,Настройки!D3,""))</f>
      </c>
      <c r="E6" t="str">
        <f>Вопросы!M7</f>
        <v>Table</v>
      </c>
    </row>
    <row r="7" spans="1:5" ht="26.25" customHeight="1">
      <c r="A7" s="9">
        <v>2</v>
      </c>
      <c r="B7" s="16" t="str">
        <f>Вопросы!B8</f>
        <v>Какой исполняемый файл надо запустить для работы со средой Турбо-Паскаль?</v>
      </c>
      <c r="C7" s="9" t="str">
        <f>IF(C2&lt;&gt;0," ",Вопросы!C8)</f>
        <v> </v>
      </c>
      <c r="D7" s="9">
        <f>IF(C2&lt;&gt;0,"",IF(Вопросы!G8&lt;&gt;1,Настройки!D8,""))</f>
      </c>
      <c r="E7" t="str">
        <f>Вопросы!M8</f>
        <v>BP. EXE</v>
      </c>
    </row>
    <row r="8" spans="1:5" ht="26.25" customHeight="1">
      <c r="A8" s="9">
        <v>3</v>
      </c>
      <c r="B8" s="16" t="str">
        <f>Вопросы!B9</f>
        <v>Какое расширение должен иметь файл с исходным текстом программы на Паскале?</v>
      </c>
      <c r="C8" s="9" t="str">
        <f>IF(C2&lt;&gt;0," ",Вопросы!C9)</f>
        <v> </v>
      </c>
      <c r="D8" s="9">
        <f>IF(C2&lt;&gt;0,"",IF(Вопросы!G9&lt;&gt;1,Настройки!D13,""))</f>
      </c>
      <c r="E8" t="str">
        <f>Вопросы!M9</f>
        <v>PAS</v>
      </c>
    </row>
    <row r="9" spans="1:5" ht="26.25" customHeight="1">
      <c r="A9" s="9">
        <v>4</v>
      </c>
      <c r="B9" s="16" t="str">
        <f>Вопросы!B10</f>
        <v>Какая команда должна использоваться для компиляции программ в среде Турво-Паскаль? </v>
      </c>
      <c r="C9" s="9" t="str">
        <f>IF(C2&lt;&gt;0," ",Вопросы!C10)</f>
        <v> </v>
      </c>
      <c r="D9" s="9">
        <f>IF(C2&lt;&gt;0,"",IF(Вопросы!G10&lt;&gt;1,Настройки!D18,""))</f>
      </c>
      <c r="E9" t="str">
        <f>Вопросы!M10</f>
        <v>Compile - Compile</v>
      </c>
    </row>
    <row r="10" spans="1:5" ht="26.25" customHeight="1">
      <c r="A10" s="9">
        <v>5</v>
      </c>
      <c r="B10" s="16" t="str">
        <f>Вопросы!B11</f>
        <v>Какая запись верна?</v>
      </c>
      <c r="C10" s="9" t="str">
        <f>IF(C2&lt;&gt;0," ",Вопросы!C11)</f>
        <v> </v>
      </c>
      <c r="D10" s="9">
        <f>IF(C2&lt;&gt;0,"",IF(Вопросы!G11&lt;&gt;1,Настройки!D23,""))</f>
      </c>
      <c r="E10" t="str">
        <f>Вопросы!M11</f>
        <v>Program zadacha;</v>
      </c>
    </row>
    <row r="11" spans="1:5" ht="26.25" customHeight="1">
      <c r="A11" s="9">
        <v>6</v>
      </c>
      <c r="B11" s="16" t="str">
        <f>Вопросы!B12</f>
        <v>Чтобы выполнить программу необходимо выбрать меню</v>
      </c>
      <c r="C11" s="9" t="str">
        <f>IF(C2&lt;&gt;0," ",Вопросы!C12)</f>
        <v> </v>
      </c>
      <c r="D11" s="9">
        <f>IF(C2&lt;&gt;0,"",IF(Вопросы!G12&lt;&gt;1,Настройки!D28,""))</f>
      </c>
      <c r="E11" t="str">
        <f>Вопросы!M12</f>
        <v>Run-Run</v>
      </c>
    </row>
    <row r="12" spans="1:5" ht="26.25" customHeight="1">
      <c r="A12" s="9">
        <v>7</v>
      </c>
      <c r="B12" s="16" t="str">
        <f>Вопросы!B13</f>
        <v>Дано число 3,5. Какой это тип?</v>
      </c>
      <c r="C12" s="9" t="str">
        <f>IF(C2&lt;&gt;0," ",Вопросы!C13)</f>
        <v> </v>
      </c>
      <c r="D12" s="9">
        <f>IF(C2&lt;&gt;0,"",IF(Вопросы!G13&lt;&gt;1,Настройки!D33,""))</f>
      </c>
      <c r="E12" t="str">
        <f>Вопросы!M13</f>
        <v>real</v>
      </c>
    </row>
    <row r="13" spans="1:5" ht="26.25" customHeight="1">
      <c r="A13" s="9">
        <v>8</v>
      </c>
      <c r="B13" s="16" t="str">
        <f>Вопросы!B14</f>
        <v>В результате вызова  какой из процедур вывода будет напечатано на экране значение переменной х?</v>
      </c>
      <c r="C13" s="9" t="str">
        <f>IF(C2&lt;&gt;0," ",Вопросы!C14)</f>
        <v> </v>
      </c>
      <c r="D13" s="9">
        <f>IF(C2&lt;&gt;0,"",IF(Вопросы!G14&lt;&gt;1,Настройки!D38,""))</f>
      </c>
      <c r="E13" t="str">
        <f>Вопросы!M14</f>
        <v>WriteLn (x)</v>
      </c>
    </row>
    <row r="14" spans="1:5" ht="26.25" customHeight="1">
      <c r="A14" s="9">
        <v>9</v>
      </c>
      <c r="B14" s="16" t="str">
        <f>Вопросы!B15</f>
        <v>Какие процедуры ввода записаны без ошибок?</v>
      </c>
      <c r="C14" s="9" t="str">
        <f>IF(C2&lt;&gt;0," ",Вопросы!C15)</f>
        <v> </v>
      </c>
      <c r="D14" s="9">
        <f>IF(C2&lt;&gt;0,"",IF(Вопросы!G15&lt;&gt;1,Настройки!D43,""))</f>
      </c>
      <c r="E14" t="str">
        <f>Вопросы!M15</f>
        <v>Read (T)</v>
      </c>
    </row>
    <row r="15" spans="1:5" ht="26.25" customHeight="1">
      <c r="A15" s="9">
        <v>10</v>
      </c>
      <c r="B15" s="16" t="str">
        <f>Вопросы!B16</f>
        <v>В каком разделе программы на Паскале используется процедура ввода Read?</v>
      </c>
      <c r="C15" s="9" t="str">
        <f>IF(C2&lt;&gt;0," ",Вопросы!C16)</f>
        <v> </v>
      </c>
      <c r="D15" s="9">
        <f>IF(C2&lt;&gt;0,"",IF(Вопросы!G16&lt;&gt;1,Настройки!D48,""))</f>
      </c>
      <c r="E15" t="str">
        <f>Вопросы!M16</f>
        <v>В разделе выполняемых опереторов</v>
      </c>
    </row>
    <row r="16" ht="24" customHeight="1">
      <c r="B16" s="17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18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2" operator="equal" stopIfTrue="1">
      <formula>" "</formula>
    </cfRule>
    <cfRule type="cellIs" priority="2" dxfId="3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zoomScalePageLayoutView="0" workbookViewId="0" topLeftCell="A10">
      <selection activeCell="B16" sqref="B16"/>
    </sheetView>
  </sheetViews>
  <sheetFormatPr defaultColWidth="9.00390625" defaultRowHeight="12.75"/>
  <cols>
    <col min="1" max="1" width="9.125" style="3" customWidth="1"/>
    <col min="2" max="2" width="94.375" style="22" customWidth="1"/>
    <col min="3" max="3" width="43.375" style="31" customWidth="1"/>
    <col min="4" max="4" width="11.875" style="25" customWidth="1"/>
  </cols>
  <sheetData>
    <row r="1" spans="1:8" ht="15">
      <c r="A1" s="19">
        <v>1</v>
      </c>
      <c r="B1" s="20" t="s">
        <v>11</v>
      </c>
      <c r="C1" s="21"/>
      <c r="D1" s="21"/>
      <c r="E1" s="21"/>
      <c r="F1" s="21"/>
      <c r="G1" s="21"/>
      <c r="H1" s="21"/>
    </row>
    <row r="2" spans="3:4" ht="12.75">
      <c r="C2" s="23" t="s">
        <v>12</v>
      </c>
      <c r="D2" s="24">
        <f>MATCH(1,B2:B5,0)</f>
        <v>4</v>
      </c>
    </row>
    <row r="3" spans="3:4" ht="12.75">
      <c r="C3" s="23" t="s">
        <v>13</v>
      </c>
      <c r="D3" s="25" t="str">
        <f>INDEX(C2:C5,D2)</f>
        <v>Table</v>
      </c>
    </row>
    <row r="4" ht="12.75">
      <c r="C4" s="23" t="s">
        <v>14</v>
      </c>
    </row>
    <row r="5" spans="2:3" ht="12.75">
      <c r="B5" s="22">
        <v>1</v>
      </c>
      <c r="C5" s="23" t="s">
        <v>15</v>
      </c>
    </row>
    <row r="6" spans="1:4" ht="15">
      <c r="A6" s="19">
        <v>2</v>
      </c>
      <c r="B6" s="26" t="s">
        <v>16</v>
      </c>
      <c r="C6" s="27"/>
      <c r="D6" s="28"/>
    </row>
    <row r="7" spans="3:4" ht="12.75">
      <c r="C7" s="29" t="s">
        <v>17</v>
      </c>
      <c r="D7" s="24">
        <f>MATCH(1,B7:B10,0)</f>
        <v>2</v>
      </c>
    </row>
    <row r="8" spans="2:4" ht="12.75">
      <c r="B8" s="22">
        <v>1</v>
      </c>
      <c r="C8" s="29" t="s">
        <v>18</v>
      </c>
      <c r="D8" s="25" t="str">
        <f>INDEX(C7:C10,D7)</f>
        <v>BP. EXE</v>
      </c>
    </row>
    <row r="9" ht="12.75">
      <c r="C9" s="29" t="s">
        <v>19</v>
      </c>
    </row>
    <row r="10" ht="12.75">
      <c r="C10" s="29"/>
    </row>
    <row r="11" spans="1:4" ht="15">
      <c r="A11" s="19">
        <v>3</v>
      </c>
      <c r="B11" s="26" t="s">
        <v>20</v>
      </c>
      <c r="C11" s="27"/>
      <c r="D11" s="28"/>
    </row>
    <row r="12" spans="2:4" ht="12.75">
      <c r="B12" s="22">
        <v>1</v>
      </c>
      <c r="C12" s="29" t="s">
        <v>21</v>
      </c>
      <c r="D12" s="24">
        <f>MATCH(1,B12:B15,0)</f>
        <v>1</v>
      </c>
    </row>
    <row r="13" spans="3:4" ht="12.75">
      <c r="C13" s="29" t="s">
        <v>22</v>
      </c>
      <c r="D13" s="25" t="str">
        <f>INDEX(C12:C15,D12)</f>
        <v>PAS</v>
      </c>
    </row>
    <row r="14" ht="12.75">
      <c r="C14" s="29" t="s">
        <v>23</v>
      </c>
    </row>
    <row r="15" ht="12.75">
      <c r="C15" s="29" t="s">
        <v>24</v>
      </c>
    </row>
    <row r="16" spans="1:2" ht="15">
      <c r="A16" s="19">
        <v>4</v>
      </c>
      <c r="B16" s="30" t="s">
        <v>25</v>
      </c>
    </row>
    <row r="17" spans="3:4" ht="12.75">
      <c r="C17" s="29" t="s">
        <v>26</v>
      </c>
      <c r="D17" s="24">
        <f>MATCH(1,B17:B20,0)</f>
        <v>3</v>
      </c>
    </row>
    <row r="18" spans="3:4" ht="12.75">
      <c r="C18" s="29" t="s">
        <v>27</v>
      </c>
      <c r="D18" s="25" t="str">
        <f>INDEX(C17:C20,D17)</f>
        <v>Compile - Compile</v>
      </c>
    </row>
    <row r="19" spans="2:3" ht="12.75">
      <c r="B19" s="22">
        <v>1</v>
      </c>
      <c r="C19" s="29" t="s">
        <v>28</v>
      </c>
    </row>
    <row r="20" ht="12.75">
      <c r="C20" s="29" t="s">
        <v>29</v>
      </c>
    </row>
    <row r="21" spans="1:2" ht="15">
      <c r="A21" s="19">
        <v>5</v>
      </c>
      <c r="B21" s="30" t="s">
        <v>30</v>
      </c>
    </row>
    <row r="22" spans="3:4" ht="12.75">
      <c r="C22" s="29" t="s">
        <v>31</v>
      </c>
      <c r="D22" s="24">
        <f>MATCH(1,B22:B25,0)</f>
        <v>3</v>
      </c>
    </row>
    <row r="23" spans="3:4" ht="12.75">
      <c r="C23" s="29" t="s">
        <v>32</v>
      </c>
      <c r="D23" s="25" t="str">
        <f>INDEX(C22:C25,D22)</f>
        <v>Program zadacha;</v>
      </c>
    </row>
    <row r="24" spans="2:3" ht="12.75">
      <c r="B24" s="22">
        <v>1</v>
      </c>
      <c r="C24" s="29" t="s">
        <v>33</v>
      </c>
    </row>
    <row r="25" ht="12.75">
      <c r="C25" s="29" t="s">
        <v>34</v>
      </c>
    </row>
    <row r="26" spans="1:2" ht="15">
      <c r="A26" s="19">
        <v>6</v>
      </c>
      <c r="B26" s="30" t="s">
        <v>35</v>
      </c>
    </row>
    <row r="27" spans="3:4" ht="12.75">
      <c r="C27" s="29" t="s">
        <v>36</v>
      </c>
      <c r="D27" s="24">
        <f>MATCH(1,B27:B30,0)</f>
        <v>2</v>
      </c>
    </row>
    <row r="28" spans="2:4" ht="12.75">
      <c r="B28" s="22">
        <v>1</v>
      </c>
      <c r="C28" s="29" t="s">
        <v>27</v>
      </c>
      <c r="D28" s="25" t="str">
        <f>INDEX(C27:C30,D27)</f>
        <v>Run-Run</v>
      </c>
    </row>
    <row r="29" ht="12.75">
      <c r="C29" s="29" t="s">
        <v>28</v>
      </c>
    </row>
    <row r="30" ht="12.75">
      <c r="C30" s="29" t="s">
        <v>37</v>
      </c>
    </row>
    <row r="31" spans="1:2" ht="15">
      <c r="A31" s="19">
        <v>7</v>
      </c>
      <c r="B31" s="30" t="s">
        <v>38</v>
      </c>
    </row>
    <row r="32" spans="3:4" ht="12.75">
      <c r="C32" s="29" t="s">
        <v>39</v>
      </c>
      <c r="D32" s="24">
        <f>MATCH(1,B32:B35,0)</f>
        <v>2</v>
      </c>
    </row>
    <row r="33" spans="2:4" ht="12.75">
      <c r="B33" s="22">
        <v>1</v>
      </c>
      <c r="C33" s="29" t="s">
        <v>40</v>
      </c>
      <c r="D33" s="25" t="str">
        <f>INDEX(C32:C35,D32)</f>
        <v>real</v>
      </c>
    </row>
    <row r="34" ht="12.75">
      <c r="C34" s="29" t="s">
        <v>41</v>
      </c>
    </row>
    <row r="35" ht="12.75">
      <c r="C35" s="29" t="s">
        <v>42</v>
      </c>
    </row>
    <row r="36" spans="1:2" ht="15">
      <c r="A36" s="19">
        <v>8</v>
      </c>
      <c r="B36" s="30" t="s">
        <v>43</v>
      </c>
    </row>
    <row r="37" spans="2:4" ht="12.75">
      <c r="B37" s="22">
        <v>1</v>
      </c>
      <c r="C37" s="29" t="s">
        <v>44</v>
      </c>
      <c r="D37" s="24">
        <f>MATCH(1,B37:B40,0)</f>
        <v>1</v>
      </c>
    </row>
    <row r="38" spans="3:4" ht="12.75">
      <c r="C38" s="29" t="s">
        <v>45</v>
      </c>
      <c r="D38" s="25" t="str">
        <f>INDEX(C37:C40,D37)</f>
        <v>WriteLn (x)</v>
      </c>
    </row>
    <row r="39" ht="12.75">
      <c r="C39" s="29" t="s">
        <v>46</v>
      </c>
    </row>
    <row r="40" ht="12.75">
      <c r="C40" s="29" t="s">
        <v>47</v>
      </c>
    </row>
    <row r="41" spans="1:2" ht="15">
      <c r="A41" s="19">
        <v>9</v>
      </c>
      <c r="B41" s="30" t="s">
        <v>48</v>
      </c>
    </row>
    <row r="42" spans="3:4" ht="12.75">
      <c r="C42" s="29" t="s">
        <v>49</v>
      </c>
      <c r="D42" s="24">
        <f>MATCH(1,B42:B45,0)</f>
        <v>3</v>
      </c>
    </row>
    <row r="43" spans="3:4" ht="12.75">
      <c r="C43" s="29" t="s">
        <v>50</v>
      </c>
      <c r="D43" s="25" t="str">
        <f>INDEX(C42:C45,D42)</f>
        <v>Read (T)</v>
      </c>
    </row>
    <row r="44" spans="2:3" ht="12.75">
      <c r="B44" s="22">
        <v>1</v>
      </c>
      <c r="C44" s="29" t="s">
        <v>51</v>
      </c>
    </row>
    <row r="45" ht="12.75">
      <c r="C45" s="29" t="s">
        <v>52</v>
      </c>
    </row>
    <row r="46" spans="1:2" ht="15">
      <c r="A46" s="19">
        <v>10</v>
      </c>
      <c r="B46" s="30" t="s">
        <v>53</v>
      </c>
    </row>
    <row r="47" spans="3:4" ht="12.75">
      <c r="C47" s="29" t="s">
        <v>54</v>
      </c>
      <c r="D47" s="24">
        <f>MATCH(1,B47:B50,0)</f>
        <v>3</v>
      </c>
    </row>
    <row r="48" spans="3:4" ht="12.75">
      <c r="C48" s="29" t="s">
        <v>55</v>
      </c>
      <c r="D48" s="25" t="str">
        <f>INDEX(C47:C50,D47)</f>
        <v>В разделе выполняемых опереторов</v>
      </c>
    </row>
    <row r="49" spans="2:3" ht="12.75">
      <c r="B49" s="22">
        <v>1</v>
      </c>
      <c r="C49" s="29" t="s">
        <v>56</v>
      </c>
    </row>
    <row r="50" ht="12.75">
      <c r="C50" s="29" t="s">
        <v>57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dcterms:created xsi:type="dcterms:W3CDTF">2009-11-08T08:24:14Z</dcterms:created>
  <dcterms:modified xsi:type="dcterms:W3CDTF">2013-01-11T11:05:50Z</dcterms:modified>
  <cp:category/>
  <cp:version/>
  <cp:contentType/>
  <cp:contentStatus/>
</cp:coreProperties>
</file>