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7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S13" i="1" l="1"/>
  <c r="R13" i="1"/>
  <c r="O13" i="1"/>
  <c r="L13" i="1"/>
  <c r="J13" i="1"/>
  <c r="H13" i="1"/>
  <c r="C13" i="1"/>
  <c r="B13" i="1"/>
  <c r="A13" i="1"/>
  <c r="S12" i="1"/>
  <c r="R12" i="1"/>
  <c r="O12" i="1"/>
  <c r="L12" i="1"/>
  <c r="J12" i="1"/>
  <c r="H12" i="1"/>
  <c r="S11" i="1"/>
  <c r="R11" i="1"/>
  <c r="O11" i="1"/>
  <c r="L11" i="1"/>
  <c r="J11" i="1"/>
  <c r="H11" i="1"/>
  <c r="B11" i="1"/>
  <c r="A11" i="1"/>
  <c r="S10" i="1"/>
  <c r="R10" i="1"/>
  <c r="O10" i="1"/>
  <c r="L10" i="1"/>
  <c r="J10" i="1"/>
  <c r="H10" i="1"/>
  <c r="D10" i="1"/>
  <c r="B10" i="1"/>
  <c r="A10" i="1"/>
  <c r="S9" i="1"/>
  <c r="R9" i="1"/>
  <c r="O9" i="1"/>
  <c r="L9" i="1"/>
  <c r="J9" i="1"/>
  <c r="H9" i="1"/>
  <c r="B9" i="1"/>
  <c r="A9" i="1"/>
  <c r="S8" i="1"/>
  <c r="R8" i="1"/>
  <c r="O8" i="1"/>
  <c r="L8" i="1"/>
  <c r="J8" i="1"/>
  <c r="H8" i="1"/>
  <c r="B8" i="1"/>
  <c r="A8" i="1"/>
  <c r="S7" i="1"/>
  <c r="R7" i="1"/>
  <c r="O7" i="1"/>
  <c r="L7" i="1"/>
  <c r="J7" i="1"/>
  <c r="H7" i="1"/>
  <c r="D7" i="1"/>
  <c r="B7" i="1"/>
  <c r="A7" i="1"/>
  <c r="S6" i="1"/>
  <c r="R6" i="1"/>
  <c r="O6" i="1"/>
  <c r="L6" i="1"/>
  <c r="J6" i="1"/>
  <c r="H6" i="1"/>
  <c r="D6" i="1"/>
  <c r="B6" i="1"/>
  <c r="A6" i="1"/>
</calcChain>
</file>

<file path=xl/sharedStrings.xml><?xml version="1.0" encoding="utf-8"?>
<sst xmlns="http://schemas.openxmlformats.org/spreadsheetml/2006/main" count="40" uniqueCount="29">
  <si>
    <t>№</t>
  </si>
  <si>
    <t>класс</t>
  </si>
  <si>
    <t>Ф.И.О.</t>
  </si>
  <si>
    <t>пол</t>
  </si>
  <si>
    <t>ИИН</t>
  </si>
  <si>
    <t>№ вар</t>
  </si>
  <si>
    <t>баллы по предметам</t>
  </si>
  <si>
    <t>Всего</t>
  </si>
  <si>
    <t>мат грам</t>
  </si>
  <si>
    <t>грам чтен</t>
  </si>
  <si>
    <t>ист Каз</t>
  </si>
  <si>
    <t>профильные предметы</t>
  </si>
  <si>
    <t>предм</t>
  </si>
  <si>
    <t>балл</t>
  </si>
  <si>
    <t>Головина У.</t>
  </si>
  <si>
    <t>англ</t>
  </si>
  <si>
    <t>геогр</t>
  </si>
  <si>
    <t>Алдыбаева М.</t>
  </si>
  <si>
    <t>биол</t>
  </si>
  <si>
    <t>Кононенко К.</t>
  </si>
  <si>
    <t>ж</t>
  </si>
  <si>
    <t>истор</t>
  </si>
  <si>
    <t>Кондратюк В.</t>
  </si>
  <si>
    <t>матем</t>
  </si>
  <si>
    <t>Меджидова А.</t>
  </si>
  <si>
    <t>Гайсина Д</t>
  </si>
  <si>
    <t>а</t>
  </si>
  <si>
    <t>средний балл</t>
  </si>
  <si>
    <t>Результаты за 6 апреля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</si>
</sst>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44">
    <xf numFmtId="0" fontId="0" fillId="0" borderId="0" xfId="0"/>
    <xf numFmtId="0" fontId="3" fillId="2" borderId="12" xfId="1" applyNumberFormat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3" borderId="12" xfId="1" applyNumberFormat="1" applyFont="1" applyFill="1" applyBorder="1" applyAlignment="1" applyProtection="1">
      <alignment horizontal="left" vertical="top" indent="1"/>
    </xf>
    <xf numFmtId="0" fontId="3" fillId="3" borderId="12" xfId="1" applyNumberFormat="1" applyFont="1" applyFill="1" applyBorder="1" applyAlignment="1" applyProtection="1">
      <alignment horizontal="center" vertical="top"/>
    </xf>
    <xf numFmtId="0" fontId="3" fillId="3" borderId="12" xfId="1" applyNumberFormat="1" applyFont="1" applyFill="1" applyBorder="1" applyAlignment="1" applyProtection="1">
      <alignment horizontal="left" vertical="top" indent="4"/>
    </xf>
    <xf numFmtId="0" fontId="3" fillId="3" borderId="12" xfId="1" applyNumberFormat="1" applyFont="1" applyFill="1" applyBorder="1" applyAlignment="1" applyProtection="1">
      <alignment horizontal="left" vertical="top"/>
    </xf>
    <xf numFmtId="0" fontId="4" fillId="0" borderId="12" xfId="2" applyNumberFormat="1" applyFont="1" applyFill="1" applyBorder="1" applyAlignment="1" applyProtection="1">
      <alignment horizontal="left" vertical="top"/>
    </xf>
    <xf numFmtId="0" fontId="4" fillId="0" borderId="12" xfId="2" applyNumberFormat="1" applyFont="1" applyFill="1" applyBorder="1" applyAlignment="1" applyProtection="1">
      <alignment horizontal="center" vertical="top"/>
    </xf>
    <xf numFmtId="0" fontId="5" fillId="4" borderId="12" xfId="0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4" fillId="2" borderId="12" xfId="1" applyNumberFormat="1" applyFont="1" applyFill="1" applyBorder="1" applyAlignment="1" applyProtection="1">
      <alignment horizontal="center" vertical="top"/>
    </xf>
    <xf numFmtId="0" fontId="3" fillId="0" borderId="12" xfId="1" applyNumberFormat="1" applyFont="1" applyFill="1" applyBorder="1" applyAlignment="1" applyProtection="1">
      <alignment horizontal="center" vertical="top"/>
      <protection locked="0"/>
    </xf>
    <xf numFmtId="0" fontId="3" fillId="2" borderId="12" xfId="1" applyNumberFormat="1" applyFont="1" applyFill="1" applyBorder="1" applyAlignment="1" applyProtection="1">
      <alignment horizontal="center" vertical="top"/>
    </xf>
    <xf numFmtId="0" fontId="4" fillId="5" borderId="12" xfId="2" applyNumberFormat="1" applyFont="1" applyFill="1" applyBorder="1" applyAlignment="1" applyProtection="1">
      <alignment horizontal="right" vertical="top"/>
    </xf>
    <xf numFmtId="0" fontId="4" fillId="5" borderId="12" xfId="1" applyNumberFormat="1" applyFont="1" applyFill="1" applyBorder="1" applyAlignment="1" applyProtection="1">
      <alignment horizontal="center" vertical="top"/>
    </xf>
    <xf numFmtId="0" fontId="3" fillId="5" borderId="12" xfId="1" applyNumberFormat="1" applyFont="1" applyFill="1" applyBorder="1" applyAlignment="1" applyProtection="1">
      <alignment horizontal="left" vertical="top"/>
    </xf>
    <xf numFmtId="0" fontId="3" fillId="5" borderId="2" xfId="1" applyNumberFormat="1" applyFont="1" applyFill="1" applyBorder="1" applyAlignment="1" applyProtection="1">
      <alignment horizontal="center" vertical="top"/>
    </xf>
    <xf numFmtId="0" fontId="3" fillId="5" borderId="2" xfId="1" applyNumberFormat="1" applyFont="1" applyFill="1" applyBorder="1" applyAlignment="1" applyProtection="1">
      <alignment horizontal="left" vertical="top"/>
    </xf>
    <xf numFmtId="164" fontId="6" fillId="5" borderId="12" xfId="0" applyNumberFormat="1" applyFont="1" applyFill="1" applyBorder="1" applyAlignment="1">
      <alignment horizontal="center"/>
    </xf>
    <xf numFmtId="164" fontId="3" fillId="5" borderId="2" xfId="1" applyNumberFormat="1" applyFont="1" applyFill="1" applyBorder="1" applyAlignment="1" applyProtection="1">
      <alignment horizontal="center" vertical="center"/>
    </xf>
    <xf numFmtId="164" fontId="3" fillId="5" borderId="2" xfId="1" applyNumberFormat="1" applyFont="1" applyFill="1" applyBorder="1" applyAlignment="1" applyProtection="1">
      <alignment horizontal="center" vertical="top"/>
    </xf>
    <xf numFmtId="164" fontId="3" fillId="5" borderId="12" xfId="1" applyNumberFormat="1" applyFont="1" applyFill="1" applyBorder="1" applyAlignment="1" applyProtection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 wrapText="1"/>
    </xf>
    <xf numFmtId="0" fontId="3" fillId="2" borderId="8" xfId="1" applyNumberFormat="1" applyFont="1" applyFill="1" applyBorder="1" applyAlignment="1" applyProtection="1">
      <alignment horizontal="center" vertical="center" wrapText="1"/>
    </xf>
    <xf numFmtId="0" fontId="3" fillId="2" borderId="10" xfId="1" applyNumberFormat="1" applyFont="1" applyFill="1" applyBorder="1" applyAlignment="1" applyProtection="1">
      <alignment horizontal="center" vertical="center" wrapText="1"/>
    </xf>
    <xf numFmtId="0" fontId="3" fillId="2" borderId="11" xfId="1" applyNumberFormat="1" applyFont="1" applyFill="1" applyBorder="1" applyAlignment="1" applyProtection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3" fillId="2" borderId="9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left" vertical="center"/>
    </xf>
    <xf numFmtId="0" fontId="3" fillId="2" borderId="6" xfId="1" applyNumberFormat="1" applyFont="1" applyFill="1" applyBorder="1" applyAlignment="1" applyProtection="1">
      <alignment horizontal="left" vertical="center"/>
    </xf>
    <xf numFmtId="0" fontId="3" fillId="2" borderId="9" xfId="1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 shrinkToFit="1"/>
    </xf>
    <xf numFmtId="0" fontId="3" fillId="2" borderId="6" xfId="1" applyNumberFormat="1" applyFont="1" applyFill="1" applyBorder="1" applyAlignment="1" applyProtection="1">
      <alignment horizontal="center" vertical="center" shrinkToFit="1"/>
    </xf>
    <xf numFmtId="0" fontId="3" fillId="2" borderId="9" xfId="1" applyNumberFormat="1" applyFont="1" applyFill="1" applyBorder="1" applyAlignment="1" applyProtection="1">
      <alignment horizontal="center" vertical="center" shrinkToFit="1"/>
    </xf>
  </cellXfs>
  <cellStyles count="3">
    <cellStyle name="Обычный" xfId="0" builtinId="0"/>
    <cellStyle name="Обычный_30.12.05" xfId="2"/>
    <cellStyle name="Обычный_Лист11" xfId="1"/>
  </cellStyles>
  <dxfs count="4">
    <dxf>
      <font>
        <b/>
        <i val="0"/>
        <condense val="0"/>
        <extend val="0"/>
        <color indexed="10"/>
      </font>
      <fill>
        <patternFill>
          <bgColor indexed="45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82;\Desktop\&#1055;&#1088;&#1086;&#1075;&#1088;&#1072;&#1084;&#1084;&#1072;%20&#1076;&#1083;&#1103;%20&#1079;&#1072;&#1087;&#1086;&#1083;&#1085;&#1077;&#1085;&#1080;&#1103;%20&#1088;&#1077;&#1079;&#1091;&#1083;&#1100;&#1090;&#1072;&#1090;&#1086;&#1074;%20&#1045;&#1053;&#1058;\&#1075;.%20&#1055;&#1072;&#1074;&#1083;&#1086;&#1076;&#1072;&#1088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ишите фамилии!"/>
      <sheetName val="общая таблица"/>
      <sheetName val="сводн вед-сть"/>
      <sheetName val="монит по предм"/>
      <sheetName val="Итоговая форма 11 классов"/>
      <sheetName val="Зона риска (менее 70 баллов)"/>
      <sheetName val="более 130 баллов"/>
      <sheetName val="11А"/>
      <sheetName val="11Б"/>
      <sheetName val="11В"/>
      <sheetName val="11Г"/>
      <sheetName val="1тест"/>
      <sheetName val="ПУ 1тест"/>
      <sheetName val="2тест"/>
      <sheetName val="ПУ 2тест"/>
      <sheetName val="3тест"/>
      <sheetName val="ПУ 3тест"/>
      <sheetName val="4тест"/>
      <sheetName val="ПУ 4тест"/>
      <sheetName val="5тест"/>
      <sheetName val="ПУ 5 тест"/>
      <sheetName val="6тест"/>
      <sheetName val="ПУ 6тест"/>
      <sheetName val="7тест"/>
      <sheetName val="ПУ 7тест"/>
      <sheetName val="8тест"/>
      <sheetName val="ПУ 8тест"/>
      <sheetName val="9тест"/>
      <sheetName val="ПУ 9тест"/>
      <sheetName val="10тест"/>
      <sheetName val="ПУ 10тест"/>
      <sheetName val="мат гр"/>
      <sheetName val="гр чтен"/>
      <sheetName val="ист РК"/>
      <sheetName val="англ"/>
      <sheetName val="биол"/>
      <sheetName val="геогр"/>
      <sheetName val="вс. истор"/>
      <sheetName val="казлит"/>
      <sheetName val="матем"/>
      <sheetName val="руслит"/>
      <sheetName val="физика"/>
      <sheetName val="химия"/>
      <sheetName val="нем"/>
      <sheetName val="фран"/>
      <sheetName val="ЧОП"/>
    </sheetNames>
    <sheetDataSet>
      <sheetData sheetId="0">
        <row r="11">
          <cell r="A11">
            <v>1</v>
          </cell>
          <cell r="B11" t="str">
            <v>А</v>
          </cell>
          <cell r="D11" t="str">
            <v>ж</v>
          </cell>
        </row>
        <row r="12">
          <cell r="A12">
            <v>2</v>
          </cell>
          <cell r="B12" t="str">
            <v>А</v>
          </cell>
          <cell r="D12" t="str">
            <v>ж</v>
          </cell>
        </row>
        <row r="13">
          <cell r="A13">
            <v>3</v>
          </cell>
          <cell r="B13" t="str">
            <v>А</v>
          </cell>
        </row>
        <row r="14">
          <cell r="A14">
            <v>4</v>
          </cell>
          <cell r="B14" t="str">
            <v>А</v>
          </cell>
        </row>
        <row r="15">
          <cell r="A15">
            <v>5</v>
          </cell>
          <cell r="B15" t="str">
            <v>А</v>
          </cell>
          <cell r="D15" t="str">
            <v>ж</v>
          </cell>
        </row>
        <row r="16">
          <cell r="A16">
            <v>6</v>
          </cell>
          <cell r="B16" t="str">
            <v>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H17" sqref="H17"/>
    </sheetView>
  </sheetViews>
  <sheetFormatPr defaultRowHeight="15" x14ac:dyDescent="0.25"/>
  <cols>
    <col min="3" max="3" width="21.85546875" customWidth="1"/>
    <col min="7" max="7" width="11.140625" customWidth="1"/>
    <col min="8" max="8" width="8.7109375" customWidth="1"/>
    <col min="9" max="9" width="9.85546875" customWidth="1"/>
    <col min="19" max="19" width="11" customWidth="1"/>
  </cols>
  <sheetData>
    <row r="1" spans="1:19" ht="18.75" customHeight="1" x14ac:dyDescent="0.25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0.25" x14ac:dyDescent="0.25">
      <c r="A2" s="32" t="s">
        <v>0</v>
      </c>
      <c r="B2" s="32" t="s">
        <v>1</v>
      </c>
      <c r="C2" s="35" t="s">
        <v>2</v>
      </c>
      <c r="D2" s="32" t="s">
        <v>3</v>
      </c>
      <c r="E2" s="32" t="s">
        <v>4</v>
      </c>
      <c r="F2" s="32" t="s">
        <v>5</v>
      </c>
      <c r="G2" s="38" t="s">
        <v>6</v>
      </c>
      <c r="H2" s="39"/>
      <c r="I2" s="39"/>
      <c r="J2" s="39"/>
      <c r="K2" s="39"/>
      <c r="L2" s="39"/>
      <c r="M2" s="39"/>
      <c r="N2" s="39"/>
      <c r="O2" s="39"/>
      <c r="P2" s="39"/>
      <c r="Q2" s="39"/>
      <c r="R2" s="40"/>
      <c r="S2" s="41" t="s">
        <v>7</v>
      </c>
    </row>
    <row r="3" spans="1:19" ht="20.25" x14ac:dyDescent="0.25">
      <c r="A3" s="33"/>
      <c r="B3" s="33"/>
      <c r="C3" s="36"/>
      <c r="D3" s="33"/>
      <c r="E3" s="33"/>
      <c r="F3" s="33"/>
      <c r="G3" s="24" t="s">
        <v>8</v>
      </c>
      <c r="H3" s="25"/>
      <c r="I3" s="24" t="s">
        <v>9</v>
      </c>
      <c r="J3" s="25"/>
      <c r="K3" s="24" t="s">
        <v>10</v>
      </c>
      <c r="L3" s="25"/>
      <c r="M3" s="28" t="s">
        <v>11</v>
      </c>
      <c r="N3" s="29"/>
      <c r="O3" s="29"/>
      <c r="P3" s="29"/>
      <c r="Q3" s="29"/>
      <c r="R3" s="30"/>
      <c r="S3" s="42"/>
    </row>
    <row r="4" spans="1:19" ht="40.5" x14ac:dyDescent="0.25">
      <c r="A4" s="34"/>
      <c r="B4" s="34"/>
      <c r="C4" s="37"/>
      <c r="D4" s="34"/>
      <c r="E4" s="34"/>
      <c r="F4" s="34"/>
      <c r="G4" s="26"/>
      <c r="H4" s="27"/>
      <c r="I4" s="26"/>
      <c r="J4" s="27"/>
      <c r="K4" s="26"/>
      <c r="L4" s="27"/>
      <c r="M4" s="1" t="s">
        <v>12</v>
      </c>
      <c r="N4" s="1" t="s">
        <v>13</v>
      </c>
      <c r="O4" s="1"/>
      <c r="P4" s="1" t="s">
        <v>12</v>
      </c>
      <c r="Q4" s="1" t="s">
        <v>13</v>
      </c>
      <c r="R4" s="2"/>
      <c r="S4" s="43"/>
    </row>
    <row r="5" spans="1:19" ht="20.25" x14ac:dyDescent="0.25">
      <c r="A5" s="3"/>
      <c r="B5" s="4"/>
      <c r="C5" s="5"/>
      <c r="D5" s="4"/>
      <c r="E5" s="5"/>
      <c r="F5" s="5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6"/>
    </row>
    <row r="6" spans="1:19" ht="20.25" x14ac:dyDescent="0.3">
      <c r="A6" s="7">
        <f>'[1]Впишите фамилии!'!A11</f>
        <v>1</v>
      </c>
      <c r="B6" s="8" t="str">
        <f>'[1]Впишите фамилии!'!B11</f>
        <v>А</v>
      </c>
      <c r="C6" s="7" t="s">
        <v>14</v>
      </c>
      <c r="D6" s="7" t="str">
        <f>'[1]Впишите фамилии!'!D11</f>
        <v>ж</v>
      </c>
      <c r="E6" s="7"/>
      <c r="F6" s="7"/>
      <c r="G6" s="9">
        <v>11</v>
      </c>
      <c r="H6" s="10" t="str">
        <f>IF(G6&gt;16,"5",IF(G6&gt;13,"4",IF(G6&gt;9,"3",IF(G6=0,"",IF(G6&gt;0,"2","")))))</f>
        <v>3</v>
      </c>
      <c r="I6" s="9">
        <v>17</v>
      </c>
      <c r="J6" s="10" t="str">
        <f>IF(I6&gt;16,"5",IF(I6&gt;13,"4",IF(I6&gt;9,"3",IF(I6=0,"",IF(I6&gt;0,"2","")))))</f>
        <v>5</v>
      </c>
      <c r="K6" s="9">
        <v>7</v>
      </c>
      <c r="L6" s="10" t="str">
        <f>IF(K6&gt;16,"5",IF(K6&gt;13,"4",IF(K6&gt;9,"3",IF(K6=0,"",IF(K6&gt;0,"2","")))))</f>
        <v>2</v>
      </c>
      <c r="M6" s="11" t="s">
        <v>15</v>
      </c>
      <c r="N6" s="9">
        <v>26</v>
      </c>
      <c r="O6" s="10" t="str">
        <f>IF(N6&gt;32,"5",IF(N6&gt;24,"4",IF(N6&gt;14,"3",IF(N6=0,"",IF(N6&gt;0,"2","")))))</f>
        <v>4</v>
      </c>
      <c r="P6" s="11" t="s">
        <v>16</v>
      </c>
      <c r="Q6" s="9">
        <v>16</v>
      </c>
      <c r="R6" s="10" t="str">
        <f>IF(Q6&gt;32,"5",IF(Q6&gt;24,"4",IF(Q6&gt;14,"3",IF(Q6=0,"",IF(Q6&gt;0,"2","")))))</f>
        <v>3</v>
      </c>
      <c r="S6" s="12">
        <f>G6+I6+K6+N6+Q6</f>
        <v>77</v>
      </c>
    </row>
    <row r="7" spans="1:19" ht="20.25" x14ac:dyDescent="0.3">
      <c r="A7" s="7">
        <f>'[1]Впишите фамилии!'!A12</f>
        <v>2</v>
      </c>
      <c r="B7" s="8" t="str">
        <f>'[1]Впишите фамилии!'!B12</f>
        <v>А</v>
      </c>
      <c r="C7" s="7" t="s">
        <v>17</v>
      </c>
      <c r="D7" s="7" t="str">
        <f>'[1]Впишите фамилии!'!D12</f>
        <v>ж</v>
      </c>
      <c r="E7" s="7"/>
      <c r="F7" s="7"/>
      <c r="G7" s="9">
        <v>12</v>
      </c>
      <c r="H7" s="10" t="str">
        <f t="shared" ref="H7:H12" si="0">IF(G7&gt;16,"5",IF(G7&gt;13,"4",IF(G7&gt;9,"3",IF(G7=0,"",IF(G7&gt;0,"2","")))))</f>
        <v>3</v>
      </c>
      <c r="I7" s="9">
        <v>18</v>
      </c>
      <c r="J7" s="10" t="str">
        <f t="shared" ref="J7:J12" si="1">IF(I7&gt;16,"5",IF(I7&gt;13,"4",IF(I7&gt;9,"3",IF(I7=0,"",IF(I7&gt;0,"2","")))))</f>
        <v>5</v>
      </c>
      <c r="K7" s="9">
        <v>11</v>
      </c>
      <c r="L7" s="10" t="str">
        <f t="shared" ref="L7:L12" si="2">IF(K7&gt;16,"5",IF(K7&gt;13,"4",IF(K7&gt;9,"3",IF(K7=0,"",IF(K7&gt;0,"2","")))))</f>
        <v>3</v>
      </c>
      <c r="M7" s="11" t="s">
        <v>18</v>
      </c>
      <c r="N7" s="9">
        <v>20</v>
      </c>
      <c r="O7" s="10" t="str">
        <f t="shared" ref="O7:O12" si="3">IF(N7&gt;32,"5",IF(N7&gt;24,"4",IF(N7&gt;14,"3",IF(N7=0,"",IF(N7&gt;0,"2","")))))</f>
        <v>3</v>
      </c>
      <c r="P7" s="11" t="s">
        <v>16</v>
      </c>
      <c r="Q7" s="9">
        <v>9</v>
      </c>
      <c r="R7" s="10" t="str">
        <f t="shared" ref="R7:R12" si="4">IF(Q7&gt;32,"5",IF(Q7&gt;24,"4",IF(Q7&gt;14,"3",IF(Q7=0,"",IF(Q7&gt;0,"2","")))))</f>
        <v>2</v>
      </c>
      <c r="S7" s="12">
        <f t="shared" ref="S7:S13" si="5">G7+I7+K7+N7+Q7</f>
        <v>70</v>
      </c>
    </row>
    <row r="8" spans="1:19" ht="20.25" x14ac:dyDescent="0.3">
      <c r="A8" s="7">
        <f>'[1]Впишите фамилии!'!A13</f>
        <v>3</v>
      </c>
      <c r="B8" s="8" t="str">
        <f>'[1]Впишите фамилии!'!B13</f>
        <v>А</v>
      </c>
      <c r="C8" s="7" t="s">
        <v>19</v>
      </c>
      <c r="D8" s="7" t="s">
        <v>20</v>
      </c>
      <c r="E8" s="7"/>
      <c r="F8" s="7"/>
      <c r="G8" s="9">
        <v>12</v>
      </c>
      <c r="H8" s="10" t="str">
        <f t="shared" si="0"/>
        <v>3</v>
      </c>
      <c r="I8" s="9">
        <v>15</v>
      </c>
      <c r="J8" s="10" t="str">
        <f t="shared" si="1"/>
        <v>4</v>
      </c>
      <c r="K8" s="9">
        <v>9</v>
      </c>
      <c r="L8" s="10" t="str">
        <f t="shared" si="2"/>
        <v>2</v>
      </c>
      <c r="M8" s="11" t="s">
        <v>15</v>
      </c>
      <c r="N8" s="9">
        <v>23</v>
      </c>
      <c r="O8" s="10" t="str">
        <f t="shared" si="3"/>
        <v>3</v>
      </c>
      <c r="P8" s="11" t="s">
        <v>21</v>
      </c>
      <c r="Q8" s="9">
        <v>16</v>
      </c>
      <c r="R8" s="10" t="str">
        <f t="shared" si="4"/>
        <v>3</v>
      </c>
      <c r="S8" s="12">
        <f t="shared" si="5"/>
        <v>75</v>
      </c>
    </row>
    <row r="9" spans="1:19" ht="20.25" x14ac:dyDescent="0.3">
      <c r="A9" s="7">
        <f>'[1]Впишите фамилии!'!A14</f>
        <v>4</v>
      </c>
      <c r="B9" s="8" t="str">
        <f>'[1]Впишите фамилии!'!B14</f>
        <v>А</v>
      </c>
      <c r="C9" s="7" t="s">
        <v>22</v>
      </c>
      <c r="D9" s="7" t="s">
        <v>20</v>
      </c>
      <c r="E9" s="7"/>
      <c r="F9" s="7"/>
      <c r="G9" s="9">
        <v>9</v>
      </c>
      <c r="H9" s="10" t="str">
        <f t="shared" si="0"/>
        <v>2</v>
      </c>
      <c r="I9" s="9">
        <v>17</v>
      </c>
      <c r="J9" s="10" t="str">
        <f t="shared" si="1"/>
        <v>5</v>
      </c>
      <c r="K9" s="9">
        <v>11</v>
      </c>
      <c r="L9" s="10" t="str">
        <f t="shared" si="2"/>
        <v>3</v>
      </c>
      <c r="M9" s="11" t="s">
        <v>23</v>
      </c>
      <c r="N9" s="9">
        <v>19</v>
      </c>
      <c r="O9" s="10" t="str">
        <f t="shared" si="3"/>
        <v>3</v>
      </c>
      <c r="P9" s="11" t="s">
        <v>16</v>
      </c>
      <c r="Q9" s="9">
        <v>12</v>
      </c>
      <c r="R9" s="10" t="str">
        <f t="shared" si="4"/>
        <v>2</v>
      </c>
      <c r="S9" s="12">
        <f t="shared" si="5"/>
        <v>68</v>
      </c>
    </row>
    <row r="10" spans="1:19" ht="20.25" x14ac:dyDescent="0.3">
      <c r="A10" s="7">
        <f>'[1]Впишите фамилии!'!A15</f>
        <v>5</v>
      </c>
      <c r="B10" s="8" t="str">
        <f>'[1]Впишите фамилии!'!B15</f>
        <v>А</v>
      </c>
      <c r="C10" s="7" t="s">
        <v>24</v>
      </c>
      <c r="D10" s="7" t="str">
        <f>'[1]Впишите фамилии!'!D15</f>
        <v>ж</v>
      </c>
      <c r="E10" s="7"/>
      <c r="F10" s="7"/>
      <c r="G10" s="9">
        <v>18</v>
      </c>
      <c r="H10" s="10" t="str">
        <f t="shared" si="0"/>
        <v>5</v>
      </c>
      <c r="I10" s="9">
        <v>18</v>
      </c>
      <c r="J10" s="10" t="str">
        <f t="shared" si="1"/>
        <v>5</v>
      </c>
      <c r="K10" s="9">
        <v>20</v>
      </c>
      <c r="L10" s="10" t="str">
        <f t="shared" si="2"/>
        <v>5</v>
      </c>
      <c r="M10" s="11" t="s">
        <v>15</v>
      </c>
      <c r="N10" s="9">
        <v>36</v>
      </c>
      <c r="O10" s="10" t="str">
        <f t="shared" si="3"/>
        <v>5</v>
      </c>
      <c r="P10" s="11" t="s">
        <v>21</v>
      </c>
      <c r="Q10" s="9">
        <v>31</v>
      </c>
      <c r="R10" s="10" t="str">
        <f t="shared" si="4"/>
        <v>4</v>
      </c>
      <c r="S10" s="12">
        <f t="shared" si="5"/>
        <v>123</v>
      </c>
    </row>
    <row r="11" spans="1:19" ht="20.25" x14ac:dyDescent="0.3">
      <c r="A11" s="7">
        <f>'[1]Впишите фамилии!'!A16</f>
        <v>6</v>
      </c>
      <c r="B11" s="8" t="str">
        <f>'[1]Впишите фамилии!'!B16</f>
        <v>А</v>
      </c>
      <c r="C11" s="7" t="s">
        <v>25</v>
      </c>
      <c r="D11" s="7" t="s">
        <v>20</v>
      </c>
      <c r="E11" s="7"/>
      <c r="F11" s="7"/>
      <c r="G11" s="9">
        <v>12</v>
      </c>
      <c r="H11" s="10" t="str">
        <f t="shared" si="0"/>
        <v>3</v>
      </c>
      <c r="I11" s="9">
        <v>19</v>
      </c>
      <c r="J11" s="10" t="str">
        <f t="shared" si="1"/>
        <v>5</v>
      </c>
      <c r="K11" s="9">
        <v>18</v>
      </c>
      <c r="L11" s="10" t="str">
        <f t="shared" si="2"/>
        <v>5</v>
      </c>
      <c r="M11" s="11" t="s">
        <v>15</v>
      </c>
      <c r="N11" s="9">
        <v>14</v>
      </c>
      <c r="O11" s="10" t="str">
        <f t="shared" si="3"/>
        <v>2</v>
      </c>
      <c r="P11" s="11" t="s">
        <v>16</v>
      </c>
      <c r="Q11" s="9">
        <v>17</v>
      </c>
      <c r="R11" s="10" t="str">
        <f t="shared" si="4"/>
        <v>3</v>
      </c>
      <c r="S11" s="12">
        <f t="shared" si="5"/>
        <v>80</v>
      </c>
    </row>
    <row r="12" spans="1:19" ht="20.25" x14ac:dyDescent="0.3">
      <c r="A12" s="7"/>
      <c r="B12" s="8"/>
      <c r="C12" s="7"/>
      <c r="D12" s="7"/>
      <c r="E12" s="7"/>
      <c r="F12" s="7"/>
      <c r="G12" s="9"/>
      <c r="H12" s="10" t="str">
        <f t="shared" si="0"/>
        <v/>
      </c>
      <c r="I12" s="9"/>
      <c r="J12" s="10" t="str">
        <f t="shared" si="1"/>
        <v/>
      </c>
      <c r="K12" s="9"/>
      <c r="L12" s="10" t="str">
        <f t="shared" si="2"/>
        <v/>
      </c>
      <c r="M12" s="11"/>
      <c r="N12" s="9"/>
      <c r="O12" s="10" t="str">
        <f t="shared" si="3"/>
        <v/>
      </c>
      <c r="P12" s="11"/>
      <c r="Q12" s="9"/>
      <c r="R12" s="10" t="str">
        <f t="shared" si="4"/>
        <v/>
      </c>
      <c r="S12" s="12">
        <f t="shared" si="5"/>
        <v>0</v>
      </c>
    </row>
    <row r="13" spans="1:19" ht="20.25" x14ac:dyDescent="0.3">
      <c r="A13" s="7">
        <f>'[1]Впишите фамилии!'!A40</f>
        <v>0</v>
      </c>
      <c r="B13" s="8">
        <f>'[1]Впишите фамилии!'!B40</f>
        <v>0</v>
      </c>
      <c r="C13" s="7">
        <f>'[1]Впишите фамилии!'!C40</f>
        <v>0</v>
      </c>
      <c r="D13" s="7"/>
      <c r="E13" s="7"/>
      <c r="F13" s="7"/>
      <c r="G13" s="11"/>
      <c r="H13" s="10" t="str">
        <f t="shared" ref="H13" si="6">IF(G13&gt;16,"5",IF(G13&gt;13,"4",IF(G13&gt;9,"3",IF(G13=0,"",IF(G13&gt;0,"2","")))))</f>
        <v/>
      </c>
      <c r="I13" s="11"/>
      <c r="J13" s="10" t="str">
        <f t="shared" ref="J13" si="7">IF(I13&gt;16,"5",IF(I13&gt;13,"4",IF(I13&gt;9,"3",IF(I13=0,"",IF(I13&gt;0,"2","")))))</f>
        <v/>
      </c>
      <c r="K13" s="11"/>
      <c r="L13" s="10" t="str">
        <f t="shared" ref="L13" si="8">IF(K13&gt;16,"5",IF(K13&gt;13,"4",IF(K13&gt;9,"3",IF(K13=0,"",IF(K13&gt;0,"2","")))))</f>
        <v/>
      </c>
      <c r="M13" s="13"/>
      <c r="N13" s="13"/>
      <c r="O13" s="10" t="str">
        <f t="shared" ref="O13" si="9">IF(N13&gt;31,"5",IF(N13&gt;23,"4",IF(N13&gt;14,"3",IF(N13=0,"",IF(N13&gt;0,"2","")))))</f>
        <v/>
      </c>
      <c r="P13" s="13"/>
      <c r="Q13" s="13"/>
      <c r="R13" s="10" t="str">
        <f t="shared" ref="R13" si="10">IF(Q13&gt;31,"5",IF(Q13&gt;23,"4",IF(Q13&gt;14,"3",IF(Q13=0,"",IF(Q13&gt;0,"2","")))))</f>
        <v/>
      </c>
      <c r="S13" s="14">
        <f t="shared" si="5"/>
        <v>0</v>
      </c>
    </row>
    <row r="14" spans="1:19" ht="20.25" x14ac:dyDescent="0.3">
      <c r="A14" s="15"/>
      <c r="B14" s="16" t="s">
        <v>26</v>
      </c>
      <c r="C14" s="17" t="s">
        <v>27</v>
      </c>
      <c r="D14" s="18"/>
      <c r="E14" s="19"/>
      <c r="F14" s="19"/>
      <c r="G14" s="20">
        <v>12.3</v>
      </c>
      <c r="H14" s="21"/>
      <c r="I14" s="20">
        <v>17.3</v>
      </c>
      <c r="J14" s="21"/>
      <c r="K14" s="20">
        <v>12.7</v>
      </c>
      <c r="L14" s="21"/>
      <c r="M14" s="22"/>
      <c r="N14" s="22">
        <v>23</v>
      </c>
      <c r="O14" s="22"/>
      <c r="P14" s="22"/>
      <c r="Q14" s="22">
        <v>16.8</v>
      </c>
      <c r="R14" s="22"/>
      <c r="S14" s="23">
        <v>82.2</v>
      </c>
    </row>
  </sheetData>
  <protectedRanges>
    <protectedRange password="CF7A" sqref="L13 H13 J13 O13 R13" name="Тест1_1"/>
    <protectedRange password="CF7A" sqref="O6:O12 J6:J12 H6:H12 R6:R12 L6:L12" name="Тест1_5"/>
  </protectedRanges>
  <mergeCells count="13">
    <mergeCell ref="G3:H4"/>
    <mergeCell ref="I3:J4"/>
    <mergeCell ref="K3:L4"/>
    <mergeCell ref="M3:R3"/>
    <mergeCell ref="A1:S1"/>
    <mergeCell ref="A2:A4"/>
    <mergeCell ref="B2:B4"/>
    <mergeCell ref="C2:C4"/>
    <mergeCell ref="D2:D4"/>
    <mergeCell ref="E2:E4"/>
    <mergeCell ref="F2:F4"/>
    <mergeCell ref="G2:R2"/>
    <mergeCell ref="S2:S4"/>
  </mergeCells>
  <conditionalFormatting sqref="P13">
    <cfRule type="expression" dxfId="3" priority="5" stopIfTrue="1">
      <formula>COUNTIF($M13:$P13,M13)&gt;1</formula>
    </cfRule>
  </conditionalFormatting>
  <conditionalFormatting sqref="I6:I13 G6:G13 K6:K13">
    <cfRule type="cellIs" dxfId="2" priority="4" stopIfTrue="1" operator="greaterThan">
      <formula>20</formula>
    </cfRule>
  </conditionalFormatting>
  <conditionalFormatting sqref="N6:N12 Q6:Q12">
    <cfRule type="cellIs" dxfId="1" priority="3" stopIfTrue="1" operator="greaterThan">
      <formula>40</formula>
    </cfRule>
  </conditionalFormatting>
  <conditionalFormatting sqref="O13 R6:R13 H6:H13 J6:J13 L6:L13">
    <cfRule type="cellIs" dxfId="0" priority="2" stopIfTrue="1" operator="equal">
      <formula>2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2018-04-14T07:36:50Z</dcterms:modified>
</cp:coreProperties>
</file>