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/>
  <c r="E25"/>
  <c r="D25"/>
  <c r="C23"/>
  <c r="C25" s="1"/>
  <c r="C20"/>
  <c r="C15" s="1"/>
  <c r="C13" s="1"/>
  <c r="E15"/>
  <c r="E13" s="1"/>
  <c r="D13"/>
  <c r="D12" s="1"/>
</calcChain>
</file>

<file path=xl/sharedStrings.xml><?xml version="1.0" encoding="utf-8"?>
<sst xmlns="http://schemas.openxmlformats.org/spreadsheetml/2006/main" count="253" uniqueCount="47">
  <si>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</si>
  <si>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</si>
  <si>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</si>
  <si>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</si>
  <si>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</si>
  <si>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</si>
  <si>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</si>
  <si>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</si>
  <si>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</si>
  <si>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</si>
  <si>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</si>
  <si>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</si>
  <si>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</si>
  <si>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</si>
  <si>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</si>
  <si>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</si>
  <si>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</si>
  <si>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</si>
  <si>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</si>
  <si>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</si>
  <si>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</si>
  <si>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</si>
  <si>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</si>
  <si>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</si>
  <si>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</si>
  <si>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</si>
  <si>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</si>
  <si>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</si>
  <si>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</si>
  <si>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</si>
  <si>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</si>
  <si>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</si>
  <si>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</si>
  <si>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</si>
  <si>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</si>
  <si>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</si>
  <si>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</si>
  <si>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</si>
  <si>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</si>
  <si>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</si>
  <si>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</si>
  <si>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</si>
  <si>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</si>
  <si>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</si>
  <si>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 11 2018г.</t>
  </si>
  <si>
    <t>ГККП "Ясли сад №43"</t>
  </si>
  <si>
    <t>по состоянию на "01" ноября 2018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</si>
</sst>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A6" sqref="A6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46</v>
      </c>
      <c r="B2" s="17"/>
      <c r="C2" s="17"/>
      <c r="D2" s="17"/>
      <c r="E2" s="17"/>
    </row>
    <row r="3" spans="1:5">
      <c r="A3" s="1"/>
    </row>
    <row r="4" spans="1:5">
      <c r="A4" s="20" t="s">
        <v>45</v>
      </c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150</v>
      </c>
      <c r="D11" s="9">
        <v>150</v>
      </c>
      <c r="E11" s="9">
        <v>150</v>
      </c>
    </row>
    <row r="12" spans="1:5" ht="25.5">
      <c r="A12" s="12" t="s">
        <v>30</v>
      </c>
      <c r="B12" s="8" t="s">
        <v>3</v>
      </c>
      <c r="C12" s="9">
        <v>250.2</v>
      </c>
      <c r="D12" s="9">
        <f>D13/D11</f>
        <v>211.17333333333335</v>
      </c>
      <c r="E12" s="9">
        <v>211.26</v>
      </c>
    </row>
    <row r="13" spans="1:5" ht="25.5">
      <c r="A13" s="7" t="s">
        <v>12</v>
      </c>
      <c r="B13" s="8" t="s">
        <v>3</v>
      </c>
      <c r="C13" s="9">
        <f>C15+C26+C27+C30</f>
        <v>37531</v>
      </c>
      <c r="D13" s="9">
        <f>D15+D26+D27+D30</f>
        <v>31676</v>
      </c>
      <c r="E13" s="9">
        <f>E15+E26+E27+E30</f>
        <v>31669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29292</v>
      </c>
      <c r="D15" s="9">
        <v>23569</v>
      </c>
      <c r="E15" s="9">
        <f>E17+E20+E23</f>
        <v>24054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1822</v>
      </c>
      <c r="D17" s="9">
        <v>1518</v>
      </c>
      <c r="E17" s="9">
        <v>1612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9">
        <v>75916</v>
      </c>
      <c r="D19" s="9">
        <v>75900</v>
      </c>
      <c r="E19" s="9">
        <v>80600</v>
      </c>
    </row>
    <row r="20" spans="1:5" ht="25.5">
      <c r="A20" s="9" t="s">
        <v>16</v>
      </c>
      <c r="B20" s="8" t="s">
        <v>3</v>
      </c>
      <c r="C20" s="9">
        <f>15338+1000</f>
        <v>16338</v>
      </c>
      <c r="D20" s="9">
        <v>13610</v>
      </c>
      <c r="E20" s="9">
        <v>15431</v>
      </c>
    </row>
    <row r="21" spans="1:5">
      <c r="A21" s="12" t="s">
        <v>5</v>
      </c>
      <c r="B21" s="13" t="s">
        <v>4</v>
      </c>
      <c r="C21" s="9">
        <v>21.88</v>
      </c>
      <c r="D21" s="9">
        <v>21.88</v>
      </c>
      <c r="E21" s="9">
        <v>21.88</v>
      </c>
    </row>
    <row r="22" spans="1:5" ht="21.95" customHeight="1">
      <c r="A22" s="12" t="s">
        <v>38</v>
      </c>
      <c r="B22" s="8" t="s">
        <v>39</v>
      </c>
      <c r="C22" s="9">
        <v>61886</v>
      </c>
      <c r="D22" s="9">
        <v>62022</v>
      </c>
      <c r="E22" s="9">
        <v>70525</v>
      </c>
    </row>
    <row r="23" spans="1:5" ht="25.5">
      <c r="A23" s="9" t="s">
        <v>15</v>
      </c>
      <c r="B23" s="8" t="s">
        <v>3</v>
      </c>
      <c r="C23" s="9">
        <f>10508+624</f>
        <v>11132</v>
      </c>
      <c r="D23" s="9">
        <v>8441</v>
      </c>
      <c r="E23" s="9">
        <v>7011</v>
      </c>
    </row>
    <row r="24" spans="1:5">
      <c r="A24" s="12" t="s">
        <v>5</v>
      </c>
      <c r="B24" s="13" t="s">
        <v>4</v>
      </c>
      <c r="C24" s="9">
        <v>23</v>
      </c>
      <c r="D24" s="9">
        <v>23</v>
      </c>
      <c r="E24" s="9">
        <v>23</v>
      </c>
    </row>
    <row r="25" spans="1:5" ht="21.95" customHeight="1">
      <c r="A25" s="12" t="s">
        <v>38</v>
      </c>
      <c r="B25" s="8" t="s">
        <v>39</v>
      </c>
      <c r="C25" s="9">
        <f>C23/C24/12</f>
        <v>40.333333333333336</v>
      </c>
      <c r="D25" s="9">
        <f>D23/D24/10</f>
        <v>36.700000000000003</v>
      </c>
      <c r="E25" s="9">
        <f>E23/E24/10</f>
        <v>30.482608695652175</v>
      </c>
    </row>
    <row r="26" spans="1:5" ht="25.5">
      <c r="A26" s="7" t="s">
        <v>6</v>
      </c>
      <c r="B26" s="8" t="s">
        <v>3</v>
      </c>
      <c r="C26" s="9">
        <f>2839+415</f>
        <v>3254</v>
      </c>
      <c r="D26" s="9">
        <v>2597</v>
      </c>
      <c r="E26" s="9">
        <v>2113</v>
      </c>
    </row>
    <row r="27" spans="1:5" ht="36.75">
      <c r="A27" s="14" t="s">
        <v>7</v>
      </c>
      <c r="B27" s="8" t="s">
        <v>3</v>
      </c>
      <c r="C27" s="9">
        <v>3245</v>
      </c>
      <c r="D27" s="9">
        <v>3323</v>
      </c>
      <c r="E27" s="9">
        <v>3488</v>
      </c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1740</v>
      </c>
      <c r="D30" s="9">
        <v>2187</v>
      </c>
      <c r="E30" s="9">
        <v>2014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7"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43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28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39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10"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19"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topLeftCell="A3" workbookViewId="0">
      <selection activeCell="C14" sqref="C1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44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2018-11-06T12:22:52Z</dcterms:modified>
</cp:coreProperties>
</file>