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ее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/>
  <c r="E23"/>
  <c r="E20"/>
  <c r="E17"/>
  <c r="D20"/>
  <c r="D26"/>
  <c r="D23"/>
  <c r="D17"/>
  <c r="D15"/>
  <c r="E12" l="1"/>
  <c r="D22"/>
  <c r="E22"/>
  <c r="E28"/>
  <c r="D28"/>
  <c r="E25"/>
  <c r="D25"/>
  <c r="E19"/>
  <c r="C19"/>
  <c r="D19"/>
  <c r="C28" l="1"/>
  <c r="C25"/>
  <c r="C22"/>
  <c r="C30" l="1"/>
  <c r="C12" l="1"/>
  <c r="D12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<sst xmlns="http://schemas.openxmlformats.org/spreadsheetml/2006/main" count="55" uniqueCount="32">
  <si>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</si>
  <si>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</si>
  <si>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</si>
  <si>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</si>
  <si>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</si>
  <si>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</si>
  <si>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</si>
  <si>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</si>
  <si>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</si>
  <si>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</si>
  <si>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</si>
  <si>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</si>
  <si>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</si>
  <si>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</si>
  <si>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</si>
  <si>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</si>
  <si>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</si>
  <si>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</si>
  <si>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</si>
  <si>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</si>
  <si>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</si>
  <si>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</si>
  <si>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</si>
  <si>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</si>
  <si>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</si>
  <si>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</si>
  <si>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</si>
  <si>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</si>
  <si>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</si>
  <si>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2019 год</t>
  </si>
  <si>
    <t>ГУ "Средняя общеобразовательная школа им.К.Макпалеева г. Павлодара"</t>
  </si>
  <si>
    <t>по состоянию на "1 октября"  2019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</si>
</sst>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0" xfId="0" applyNumberFormat="1" applyFont="1"/>
    <xf numFmtId="164" fontId="2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sqref="A1:E1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6" customWidth="1"/>
    <col min="6" max="6" width="12" style="2" customWidth="1"/>
    <col min="7" max="7" width="20.140625" style="2" customWidth="1"/>
    <col min="8" max="16384" width="9.140625" style="2"/>
  </cols>
  <sheetData>
    <row r="1" spans="1:7">
      <c r="A1" s="27" t="s">
        <v>14</v>
      </c>
      <c r="B1" s="27"/>
      <c r="C1" s="27"/>
      <c r="D1" s="27"/>
      <c r="E1" s="27"/>
    </row>
    <row r="2" spans="1:7">
      <c r="A2" s="27" t="s">
        <v>31</v>
      </c>
      <c r="B2" s="27"/>
      <c r="C2" s="27"/>
      <c r="D2" s="27"/>
      <c r="E2" s="27"/>
    </row>
    <row r="3" spans="1:7">
      <c r="A3" s="1"/>
    </row>
    <row r="4" spans="1:7">
      <c r="A4" s="28" t="s">
        <v>30</v>
      </c>
      <c r="B4" s="28"/>
      <c r="C4" s="28"/>
      <c r="D4" s="28"/>
      <c r="E4" s="28"/>
    </row>
    <row r="5" spans="1:7" ht="15.75" customHeight="1">
      <c r="A5" s="29" t="s">
        <v>15</v>
      </c>
      <c r="B5" s="29"/>
      <c r="C5" s="29"/>
      <c r="D5" s="29"/>
      <c r="E5" s="29"/>
    </row>
    <row r="6" spans="1:7">
      <c r="A6" s="4"/>
    </row>
    <row r="7" spans="1:7">
      <c r="A7" s="13" t="s">
        <v>16</v>
      </c>
    </row>
    <row r="8" spans="1:7">
      <c r="A8" s="1"/>
    </row>
    <row r="9" spans="1:7">
      <c r="A9" s="30" t="s">
        <v>27</v>
      </c>
      <c r="B9" s="31" t="s">
        <v>17</v>
      </c>
      <c r="C9" s="32" t="s">
        <v>29</v>
      </c>
      <c r="D9" s="32"/>
      <c r="E9" s="32"/>
    </row>
    <row r="10" spans="1:7" ht="40.5">
      <c r="A10" s="30"/>
      <c r="B10" s="31"/>
      <c r="C10" s="17" t="s">
        <v>18</v>
      </c>
      <c r="D10" s="17" t="s">
        <v>19</v>
      </c>
      <c r="E10" s="18" t="s">
        <v>13</v>
      </c>
    </row>
    <row r="11" spans="1:7">
      <c r="A11" s="5" t="s">
        <v>20</v>
      </c>
      <c r="B11" s="6" t="s">
        <v>10</v>
      </c>
      <c r="C11" s="20">
        <v>1379</v>
      </c>
      <c r="D11" s="20">
        <v>1379</v>
      </c>
      <c r="E11" s="20">
        <v>1379</v>
      </c>
    </row>
    <row r="12" spans="1:7" ht="25.5">
      <c r="A12" s="10" t="s">
        <v>23</v>
      </c>
      <c r="B12" s="6" t="s">
        <v>2</v>
      </c>
      <c r="C12" s="19">
        <f>C13/C11</f>
        <v>216.11805656272659</v>
      </c>
      <c r="D12" s="19">
        <f>D13/D11</f>
        <v>58.701305293691085</v>
      </c>
      <c r="E12" s="19">
        <f>E13/E11</f>
        <v>58.701305293691085</v>
      </c>
    </row>
    <row r="13" spans="1:7" ht="25.5">
      <c r="A13" s="5" t="s">
        <v>11</v>
      </c>
      <c r="B13" s="6" t="s">
        <v>2</v>
      </c>
      <c r="C13" s="19">
        <v>298026.8</v>
      </c>
      <c r="D13" s="19">
        <v>80949.100000000006</v>
      </c>
      <c r="E13" s="19">
        <v>80949.100000000006</v>
      </c>
      <c r="F13" s="16"/>
      <c r="G13" s="16"/>
    </row>
    <row r="14" spans="1:7">
      <c r="A14" s="8" t="s">
        <v>0</v>
      </c>
      <c r="B14" s="9"/>
      <c r="C14" s="19"/>
      <c r="D14" s="19"/>
      <c r="E14" s="19"/>
      <c r="F14" s="23"/>
    </row>
    <row r="15" spans="1:7" ht="25.5">
      <c r="A15" s="5" t="s">
        <v>12</v>
      </c>
      <c r="B15" s="6" t="s">
        <v>2</v>
      </c>
      <c r="C15" s="19">
        <v>227591.6</v>
      </c>
      <c r="D15" s="19">
        <f>D17+D20+D23+D26</f>
        <v>164565.6</v>
      </c>
      <c r="E15" s="19">
        <v>164565.6</v>
      </c>
      <c r="F15" s="22"/>
      <c r="G15" s="15"/>
    </row>
    <row r="16" spans="1:7">
      <c r="A16" s="8" t="s">
        <v>1</v>
      </c>
      <c r="B16" s="9"/>
      <c r="C16" s="19"/>
      <c r="D16" s="19"/>
      <c r="E16" s="19"/>
      <c r="F16" s="23"/>
    </row>
    <row r="17" spans="1:7" s="22" customFormat="1" ht="25.5">
      <c r="A17" s="24" t="s">
        <v>28</v>
      </c>
      <c r="B17" s="25" t="s">
        <v>2</v>
      </c>
      <c r="C17" s="26">
        <v>11721</v>
      </c>
      <c r="D17" s="26">
        <f>3370.7+4606.9</f>
        <v>7977.5999999999995</v>
      </c>
      <c r="E17" s="26">
        <f>3370.7+4606.9</f>
        <v>7977.5999999999995</v>
      </c>
      <c r="F17" s="23"/>
      <c r="G17" s="23"/>
    </row>
    <row r="18" spans="1:7">
      <c r="A18" s="10" t="s">
        <v>4</v>
      </c>
      <c r="B18" s="11" t="s">
        <v>3</v>
      </c>
      <c r="C18" s="21">
        <v>10</v>
      </c>
      <c r="D18" s="21">
        <v>10</v>
      </c>
      <c r="E18" s="21">
        <v>10</v>
      </c>
      <c r="F18" s="22"/>
    </row>
    <row r="19" spans="1:7" ht="21.95" customHeight="1">
      <c r="A19" s="10" t="s">
        <v>25</v>
      </c>
      <c r="B19" s="6" t="s">
        <v>26</v>
      </c>
      <c r="C19" s="19">
        <f>(C17/C18)/12</f>
        <v>97.674999999999997</v>
      </c>
      <c r="D19" s="19">
        <f>(D17/D18)/4</f>
        <v>199.44</v>
      </c>
      <c r="E19" s="19">
        <f>(E17/E18)/4</f>
        <v>199.44</v>
      </c>
      <c r="F19" s="22"/>
    </row>
    <row r="20" spans="1:7" ht="25.5">
      <c r="A20" s="7" t="s">
        <v>21</v>
      </c>
      <c r="B20" s="6" t="s">
        <v>2</v>
      </c>
      <c r="C20" s="19">
        <v>173015.1</v>
      </c>
      <c r="D20" s="19">
        <f>68784.24+59816.1</f>
        <v>128600.34</v>
      </c>
      <c r="E20" s="19">
        <f>68784.24+59816.1</f>
        <v>128600.34</v>
      </c>
      <c r="F20" s="22"/>
    </row>
    <row r="21" spans="1:7">
      <c r="A21" s="10" t="s">
        <v>4</v>
      </c>
      <c r="B21" s="11" t="s">
        <v>3</v>
      </c>
      <c r="C21" s="19">
        <v>105</v>
      </c>
      <c r="D21" s="21">
        <v>105</v>
      </c>
      <c r="E21" s="21">
        <v>105</v>
      </c>
      <c r="F21" s="22"/>
    </row>
    <row r="22" spans="1:7" ht="21.95" customHeight="1">
      <c r="A22" s="10" t="s">
        <v>25</v>
      </c>
      <c r="B22" s="6" t="s">
        <v>26</v>
      </c>
      <c r="C22" s="19">
        <f>(C20/C21)/12</f>
        <v>137.31357142857144</v>
      </c>
      <c r="D22" s="19">
        <f>(D20/D21)/4</f>
        <v>306.1912857142857</v>
      </c>
      <c r="E22" s="19">
        <f>(E20/E21)/4</f>
        <v>306.1912857142857</v>
      </c>
      <c r="F22" s="22"/>
    </row>
    <row r="23" spans="1:7" ht="39">
      <c r="A23" s="14" t="s">
        <v>24</v>
      </c>
      <c r="B23" s="6" t="s">
        <v>2</v>
      </c>
      <c r="C23" s="19">
        <v>20255.7</v>
      </c>
      <c r="D23" s="19">
        <f>5849.8+5849.8</f>
        <v>11699.6</v>
      </c>
      <c r="E23" s="19">
        <f>5849.8+5849.8</f>
        <v>11699.6</v>
      </c>
      <c r="F23" s="22"/>
    </row>
    <row r="24" spans="1:7">
      <c r="A24" s="10" t="s">
        <v>4</v>
      </c>
      <c r="B24" s="11" t="s">
        <v>3</v>
      </c>
      <c r="C24" s="19">
        <v>14</v>
      </c>
      <c r="D24" s="21">
        <v>14</v>
      </c>
      <c r="E24" s="21">
        <v>14</v>
      </c>
      <c r="F24" s="22"/>
    </row>
    <row r="25" spans="1:7" ht="21.95" customHeight="1">
      <c r="A25" s="10" t="s">
        <v>25</v>
      </c>
      <c r="B25" s="6" t="s">
        <v>26</v>
      </c>
      <c r="C25" s="19">
        <f>(C23/C24)/12</f>
        <v>120.56964285714287</v>
      </c>
      <c r="D25" s="19">
        <f>(D23/D24)/4</f>
        <v>208.92142857142858</v>
      </c>
      <c r="E25" s="19">
        <f>(E23/E24)/4</f>
        <v>208.92142857142858</v>
      </c>
      <c r="F25" s="22"/>
    </row>
    <row r="26" spans="1:7" ht="25.5">
      <c r="A26" s="7" t="s">
        <v>22</v>
      </c>
      <c r="B26" s="6" t="s">
        <v>2</v>
      </c>
      <c r="C26" s="19">
        <v>22531.57</v>
      </c>
      <c r="D26" s="19">
        <f>6455+9833.06</f>
        <v>16288.06</v>
      </c>
      <c r="E26" s="19">
        <f>6455+9833.06</f>
        <v>16288.06</v>
      </c>
      <c r="F26" s="22"/>
    </row>
    <row r="27" spans="1:7">
      <c r="A27" s="10" t="s">
        <v>4</v>
      </c>
      <c r="B27" s="11" t="s">
        <v>3</v>
      </c>
      <c r="C27" s="19">
        <v>43</v>
      </c>
      <c r="D27" s="21">
        <v>43</v>
      </c>
      <c r="E27" s="21">
        <v>43</v>
      </c>
      <c r="F27" s="22"/>
    </row>
    <row r="28" spans="1:7" ht="21.95" customHeight="1">
      <c r="A28" s="10" t="s">
        <v>25</v>
      </c>
      <c r="B28" s="6" t="s">
        <v>26</v>
      </c>
      <c r="C28" s="16">
        <f>(C26/C27)/12</f>
        <v>43.665833333333332</v>
      </c>
      <c r="D28" s="19">
        <f>(D26/D27)/4</f>
        <v>94.698023255813951</v>
      </c>
      <c r="E28" s="19">
        <f>(E26/E27)/4</f>
        <v>94.698023255813951</v>
      </c>
      <c r="F28" s="22"/>
      <c r="G28" s="22"/>
    </row>
    <row r="29" spans="1:7" ht="25.5">
      <c r="A29" s="5" t="s">
        <v>5</v>
      </c>
      <c r="B29" s="6" t="s">
        <v>2</v>
      </c>
      <c r="C29" s="19">
        <v>19066</v>
      </c>
      <c r="D29" s="19">
        <v>8008.4</v>
      </c>
      <c r="E29" s="19">
        <v>8008.4</v>
      </c>
      <c r="F29" s="22"/>
      <c r="G29" s="22"/>
    </row>
    <row r="30" spans="1:7" ht="36.75">
      <c r="A30" s="12" t="s">
        <v>6</v>
      </c>
      <c r="B30" s="6" t="s">
        <v>2</v>
      </c>
      <c r="C30" s="19">
        <f>10842+834</f>
        <v>11676</v>
      </c>
      <c r="D30" s="19">
        <v>854.9</v>
      </c>
      <c r="E30" s="19">
        <v>854.9</v>
      </c>
      <c r="F30" s="22"/>
      <c r="G30" s="22"/>
    </row>
    <row r="31" spans="1:7" ht="25.5">
      <c r="A31" s="12" t="s">
        <v>7</v>
      </c>
      <c r="B31" s="6" t="s">
        <v>2</v>
      </c>
      <c r="C31" s="19">
        <v>0</v>
      </c>
      <c r="D31" s="19">
        <v>0</v>
      </c>
      <c r="E31" s="19">
        <v>0</v>
      </c>
      <c r="F31" s="22"/>
      <c r="G31" s="22"/>
    </row>
    <row r="32" spans="1:7" ht="36.75">
      <c r="A32" s="12" t="s">
        <v>8</v>
      </c>
      <c r="B32" s="6" t="s">
        <v>2</v>
      </c>
      <c r="C32" s="19">
        <v>21601.8</v>
      </c>
      <c r="D32" s="19">
        <v>21013.200000000001</v>
      </c>
      <c r="E32" s="19">
        <v>21013.200000000001</v>
      </c>
      <c r="F32" s="22"/>
      <c r="G32" s="22"/>
    </row>
    <row r="33" spans="1:7" ht="38.25" customHeight="1">
      <c r="A33" s="12" t="s">
        <v>9</v>
      </c>
      <c r="B33" s="6" t="s">
        <v>2</v>
      </c>
      <c r="C33" s="19">
        <v>10189.1</v>
      </c>
      <c r="D33" s="19">
        <v>2930.3</v>
      </c>
      <c r="E33" s="19">
        <v>2930.3</v>
      </c>
      <c r="F33" s="22"/>
      <c r="G33" s="22"/>
    </row>
    <row r="34" spans="1:7">
      <c r="F34" s="22"/>
      <c r="G34" s="22"/>
    </row>
    <row r="35" spans="1:7">
      <c r="F35" s="22"/>
      <c r="G35" s="22"/>
    </row>
    <row r="36" spans="1:7">
      <c r="F36" s="22"/>
      <c r="G36" s="2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2019-10-18T11:50:26Z</dcterms:modified>
</cp:coreProperties>
</file>