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реднее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/>
  <c r="C15"/>
  <c r="D29"/>
  <c r="D33"/>
  <c r="C33"/>
  <c r="D31"/>
  <c r="C31"/>
  <c r="C29"/>
  <c r="D34"/>
  <c r="C34"/>
  <c r="D30"/>
  <c r="C30"/>
  <c r="E12" l="1"/>
  <c r="D15"/>
  <c r="E15"/>
  <c r="D22"/>
  <c r="E22"/>
  <c r="E28"/>
  <c r="D28"/>
  <c r="E25"/>
  <c r="D25"/>
  <c r="E19"/>
  <c r="C19"/>
  <c r="D19"/>
  <c r="C28" l="1"/>
  <c r="C25"/>
  <c r="C22"/>
  <c r="C12" l="1"/>
  <c r="D12"/>
</calcChain>
</file>

<file path=xl/sharedStrings.xml><?xml version="1.0" encoding="utf-8"?>
<sst xmlns="http://schemas.openxmlformats.org/spreadsheetml/2006/main" count="57" uniqueCount="33">
  <si>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</si>
  <si>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</si>
  <si>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</si>
  <si>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</si>
  <si>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</si>
  <si>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</si>
  <si>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</si>
  <si>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</si>
  <si>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</si>
  <si>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</si>
  <si>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</si>
  <si>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</si>
  <si>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</si>
  <si>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</si>
  <si>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</si>
  <si>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</si>
  <si>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</si>
  <si>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</si>
  <si>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</si>
  <si>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</si>
  <si>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</si>
  <si>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</si>
  <si>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</si>
  <si>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</si>
  <si>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</si>
  <si>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</si>
  <si>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</si>
  <si>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</si>
  <si>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</si>
  <si>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ГУ "Средняя общеобразовательная школа им.К.Макпалеева г. Павлодара"</t>
  </si>
  <si>
    <t>2020 год</t>
  </si>
  <si>
    <t>по состоянию на 1 Апреля  2020 г.</t>
  </si>
  <si>
    <r>
      <t xml:space="preserve">7. Питание детей 
</t>
    </r>
    <r>
      <rPr>
        <i/>
        <sz val="12"/>
        <color theme="1"/>
        <rFont val="Arial Narrow"/>
        <family val="2"/>
        <charset val="204"/>
      </rPr>
      <t>(питание детей из фонда всеобуча,питание детей 1-4 классов.)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</si>
</sst>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0" xfId="0" applyNumberFormat="1" applyFont="1"/>
    <xf numFmtId="164" fontId="2" fillId="0" borderId="0" xfId="0" applyNumberFormat="1" applyFont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2" fillId="0" borderId="2" xfId="0" applyNumberFormat="1" applyFont="1" applyBorder="1"/>
    <xf numFmtId="0" fontId="2" fillId="2" borderId="0" xfId="0" applyFont="1" applyFill="1"/>
    <xf numFmtId="164" fontId="2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F13" sqref="F13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6" customWidth="1"/>
    <col min="6" max="6" width="12" style="2" customWidth="1"/>
    <col min="7" max="7" width="20.140625" style="2" customWidth="1"/>
    <col min="8" max="16384" width="9.140625" style="2"/>
  </cols>
  <sheetData>
    <row r="1" spans="1:7">
      <c r="A1" s="24" t="s">
        <v>14</v>
      </c>
      <c r="B1" s="24"/>
      <c r="C1" s="24"/>
      <c r="D1" s="24"/>
      <c r="E1" s="24"/>
    </row>
    <row r="2" spans="1:7">
      <c r="A2" s="24" t="s">
        <v>31</v>
      </c>
      <c r="B2" s="24"/>
      <c r="C2" s="24"/>
      <c r="D2" s="24"/>
      <c r="E2" s="24"/>
    </row>
    <row r="3" spans="1:7">
      <c r="A3" s="1"/>
    </row>
    <row r="4" spans="1:7">
      <c r="A4" s="25" t="s">
        <v>29</v>
      </c>
      <c r="B4" s="25"/>
      <c r="C4" s="25"/>
      <c r="D4" s="25"/>
      <c r="E4" s="25"/>
    </row>
    <row r="5" spans="1:7" ht="15.75" customHeight="1">
      <c r="A5" s="26" t="s">
        <v>15</v>
      </c>
      <c r="B5" s="26"/>
      <c r="C5" s="26"/>
      <c r="D5" s="26"/>
      <c r="E5" s="26"/>
    </row>
    <row r="6" spans="1:7">
      <c r="A6" s="4"/>
    </row>
    <row r="7" spans="1:7">
      <c r="A7" s="13" t="s">
        <v>16</v>
      </c>
    </row>
    <row r="8" spans="1:7">
      <c r="A8" s="1"/>
    </row>
    <row r="9" spans="1:7">
      <c r="A9" s="27" t="s">
        <v>27</v>
      </c>
      <c r="B9" s="28" t="s">
        <v>17</v>
      </c>
      <c r="C9" s="29" t="s">
        <v>30</v>
      </c>
      <c r="D9" s="29"/>
      <c r="E9" s="29"/>
    </row>
    <row r="10" spans="1:7" ht="40.5">
      <c r="A10" s="27"/>
      <c r="B10" s="28"/>
      <c r="C10" s="17" t="s">
        <v>18</v>
      </c>
      <c r="D10" s="17" t="s">
        <v>19</v>
      </c>
      <c r="E10" s="18" t="s">
        <v>13</v>
      </c>
    </row>
    <row r="11" spans="1:7">
      <c r="A11" s="5" t="s">
        <v>20</v>
      </c>
      <c r="B11" s="6" t="s">
        <v>10</v>
      </c>
      <c r="C11" s="20">
        <v>1409</v>
      </c>
      <c r="D11" s="20">
        <v>1409</v>
      </c>
      <c r="E11" s="20">
        <v>1409</v>
      </c>
    </row>
    <row r="12" spans="1:7" ht="25.5">
      <c r="A12" s="10" t="s">
        <v>23</v>
      </c>
      <c r="B12" s="6" t="s">
        <v>2</v>
      </c>
      <c r="C12" s="19">
        <f>C13/C11</f>
        <v>334.65507452093686</v>
      </c>
      <c r="D12" s="19">
        <f>D13/D11</f>
        <v>57.451454932576297</v>
      </c>
      <c r="E12" s="19">
        <f>E13/E11</f>
        <v>57.451454932576297</v>
      </c>
    </row>
    <row r="13" spans="1:7" ht="25.5">
      <c r="A13" s="5" t="s">
        <v>11</v>
      </c>
      <c r="B13" s="6" t="s">
        <v>2</v>
      </c>
      <c r="C13" s="19">
        <f>C15+C29+C30+C31+C32+C33+C34</f>
        <v>471529.00000000006</v>
      </c>
      <c r="D13" s="19">
        <v>80949.100000000006</v>
      </c>
      <c r="E13" s="19">
        <v>80949.100000000006</v>
      </c>
      <c r="F13" s="16"/>
      <c r="G13" s="16"/>
    </row>
    <row r="14" spans="1:7">
      <c r="A14" s="8" t="s">
        <v>0</v>
      </c>
      <c r="B14" s="9"/>
      <c r="C14" s="19"/>
      <c r="D14" s="19"/>
      <c r="E14" s="19"/>
      <c r="F14" s="23"/>
    </row>
    <row r="15" spans="1:7" ht="25.5">
      <c r="A15" s="5" t="s">
        <v>12</v>
      </c>
      <c r="B15" s="6" t="s">
        <v>2</v>
      </c>
      <c r="C15" s="19">
        <f>C17+C20+C23+C26</f>
        <v>348725.50000000006</v>
      </c>
      <c r="D15" s="19">
        <f t="shared" ref="D15:E15" si="0">D17+D20+D23+D26</f>
        <v>100871</v>
      </c>
      <c r="E15" s="19">
        <f t="shared" si="0"/>
        <v>100871</v>
      </c>
      <c r="F15" s="22"/>
      <c r="G15" s="15"/>
    </row>
    <row r="16" spans="1:7">
      <c r="A16" s="8" t="s">
        <v>1</v>
      </c>
      <c r="B16" s="9"/>
      <c r="C16" s="19"/>
      <c r="D16" s="19"/>
      <c r="E16" s="19"/>
      <c r="F16" s="23"/>
    </row>
    <row r="17" spans="1:7" ht="25.5">
      <c r="A17" s="7" t="s">
        <v>28</v>
      </c>
      <c r="B17" s="6" t="s">
        <v>2</v>
      </c>
      <c r="C17" s="19">
        <v>17959.400000000001</v>
      </c>
      <c r="D17" s="19">
        <v>5194.8999999999996</v>
      </c>
      <c r="E17" s="19">
        <v>5194.8999999999996</v>
      </c>
      <c r="F17" s="23"/>
      <c r="G17" s="16"/>
    </row>
    <row r="18" spans="1:7">
      <c r="A18" s="10" t="s">
        <v>4</v>
      </c>
      <c r="B18" s="11" t="s">
        <v>3</v>
      </c>
      <c r="C18" s="21">
        <v>9</v>
      </c>
      <c r="D18" s="21">
        <v>9</v>
      </c>
      <c r="E18" s="21">
        <v>9</v>
      </c>
      <c r="F18" s="22"/>
      <c r="G18" s="16"/>
    </row>
    <row r="19" spans="1:7" ht="21.95" customHeight="1">
      <c r="A19" s="10" t="s">
        <v>25</v>
      </c>
      <c r="B19" s="6" t="s">
        <v>26</v>
      </c>
      <c r="C19" s="19">
        <f>(C17/C18)/12</f>
        <v>166.29074074074074</v>
      </c>
      <c r="D19" s="19">
        <f>(D17/D18)/4</f>
        <v>144.30277777777778</v>
      </c>
      <c r="E19" s="19">
        <f>(E17/E18)/4</f>
        <v>144.30277777777778</v>
      </c>
      <c r="F19" s="22"/>
    </row>
    <row r="20" spans="1:7" ht="25.5">
      <c r="A20" s="7" t="s">
        <v>21</v>
      </c>
      <c r="B20" s="6" t="s">
        <v>2</v>
      </c>
      <c r="C20" s="19">
        <v>293225</v>
      </c>
      <c r="D20" s="19">
        <v>76692.100000000006</v>
      </c>
      <c r="E20" s="19">
        <v>76692.100000000006</v>
      </c>
      <c r="F20" s="22"/>
    </row>
    <row r="21" spans="1:7">
      <c r="A21" s="10" t="s">
        <v>4</v>
      </c>
      <c r="B21" s="11" t="s">
        <v>3</v>
      </c>
      <c r="C21" s="19">
        <v>66</v>
      </c>
      <c r="D21" s="21">
        <v>66</v>
      </c>
      <c r="E21" s="21">
        <v>66</v>
      </c>
      <c r="F21" s="22"/>
    </row>
    <row r="22" spans="1:7" ht="21.95" customHeight="1">
      <c r="A22" s="10" t="s">
        <v>25</v>
      </c>
      <c r="B22" s="6" t="s">
        <v>26</v>
      </c>
      <c r="C22" s="19">
        <f>(C20/C21)/12</f>
        <v>370.23358585858585</v>
      </c>
      <c r="D22" s="19">
        <f>(D20/D21)/4</f>
        <v>290.50037878787879</v>
      </c>
      <c r="E22" s="19">
        <f>(E20/E21)/4</f>
        <v>290.50037878787879</v>
      </c>
      <c r="F22" s="22"/>
    </row>
    <row r="23" spans="1:7" ht="39">
      <c r="A23" s="14" t="s">
        <v>24</v>
      </c>
      <c r="B23" s="6" t="s">
        <v>2</v>
      </c>
      <c r="C23" s="19">
        <v>3121.9</v>
      </c>
      <c r="D23" s="19">
        <v>9028</v>
      </c>
      <c r="E23" s="19">
        <v>9028</v>
      </c>
      <c r="F23" s="22"/>
    </row>
    <row r="24" spans="1:7">
      <c r="A24" s="10" t="s">
        <v>4</v>
      </c>
      <c r="B24" s="11" t="s">
        <v>3</v>
      </c>
      <c r="C24" s="19">
        <v>24</v>
      </c>
      <c r="D24" s="21">
        <v>24</v>
      </c>
      <c r="E24" s="21">
        <v>24</v>
      </c>
      <c r="F24" s="22"/>
    </row>
    <row r="25" spans="1:7" ht="21.95" customHeight="1">
      <c r="A25" s="10" t="s">
        <v>25</v>
      </c>
      <c r="B25" s="6" t="s">
        <v>26</v>
      </c>
      <c r="C25" s="19">
        <f>(C23/C24)/12</f>
        <v>10.839930555555556</v>
      </c>
      <c r="D25" s="19">
        <f>(D23/D24)/4</f>
        <v>94.041666666666671</v>
      </c>
      <c r="E25" s="19">
        <f>(E23/E24)/4</f>
        <v>94.041666666666671</v>
      </c>
      <c r="F25" s="22"/>
    </row>
    <row r="26" spans="1:7" ht="25.5">
      <c r="A26" s="7" t="s">
        <v>22</v>
      </c>
      <c r="B26" s="6" t="s">
        <v>2</v>
      </c>
      <c r="C26" s="19">
        <v>34419.199999999997</v>
      </c>
      <c r="D26" s="19">
        <v>9956</v>
      </c>
      <c r="E26" s="19">
        <v>9956</v>
      </c>
      <c r="F26" s="22"/>
    </row>
    <row r="27" spans="1:7">
      <c r="A27" s="10" t="s">
        <v>4</v>
      </c>
      <c r="B27" s="11" t="s">
        <v>3</v>
      </c>
      <c r="C27" s="19">
        <v>31</v>
      </c>
      <c r="D27" s="21">
        <v>31</v>
      </c>
      <c r="E27" s="21">
        <v>31</v>
      </c>
      <c r="F27" s="22"/>
    </row>
    <row r="28" spans="1:7" ht="21.95" customHeight="1">
      <c r="A28" s="10" t="s">
        <v>25</v>
      </c>
      <c r="B28" s="6" t="s">
        <v>26</v>
      </c>
      <c r="C28" s="16">
        <f>(C26/C27)/12</f>
        <v>92.524731182795691</v>
      </c>
      <c r="D28" s="19">
        <f>(D26/D27)/4</f>
        <v>80.290322580645167</v>
      </c>
      <c r="E28" s="19">
        <f>(E26/E27)/4</f>
        <v>80.290322580645167</v>
      </c>
      <c r="F28" s="22"/>
      <c r="G28" s="22"/>
    </row>
    <row r="29" spans="1:7" ht="25.5">
      <c r="A29" s="5" t="s">
        <v>5</v>
      </c>
      <c r="B29" s="6" t="s">
        <v>2</v>
      </c>
      <c r="C29" s="19">
        <f>3755+2190+1390+8322+5285+14267</f>
        <v>35209</v>
      </c>
      <c r="D29" s="19">
        <f>1030+602+382+3552+1623+1017</f>
        <v>8206</v>
      </c>
      <c r="E29" s="19">
        <v>8206</v>
      </c>
      <c r="F29" s="22"/>
      <c r="G29" s="22"/>
    </row>
    <row r="30" spans="1:7" ht="36.75">
      <c r="A30" s="12" t="s">
        <v>6</v>
      </c>
      <c r="B30" s="6" t="s">
        <v>2</v>
      </c>
      <c r="C30" s="19">
        <f>11523+845</f>
        <v>12368</v>
      </c>
      <c r="D30" s="19">
        <f>4710+66</f>
        <v>4776</v>
      </c>
      <c r="E30" s="19">
        <v>4776</v>
      </c>
      <c r="F30" s="22"/>
      <c r="G30" s="22"/>
    </row>
    <row r="31" spans="1:7" ht="25.5">
      <c r="A31" s="12" t="s">
        <v>7</v>
      </c>
      <c r="B31" s="6" t="s">
        <v>2</v>
      </c>
      <c r="C31" s="19">
        <f>1176+197+324</f>
        <v>1697</v>
      </c>
      <c r="D31" s="19">
        <f>1176+197</f>
        <v>1373</v>
      </c>
      <c r="E31" s="19">
        <v>1373</v>
      </c>
      <c r="F31" s="22"/>
      <c r="G31" s="22"/>
    </row>
    <row r="32" spans="1:7" ht="36.75">
      <c r="A32" s="12" t="s">
        <v>8</v>
      </c>
      <c r="B32" s="6" t="s">
        <v>2</v>
      </c>
      <c r="C32" s="19">
        <v>13755</v>
      </c>
      <c r="D32" s="19">
        <v>0</v>
      </c>
      <c r="E32" s="19">
        <v>0</v>
      </c>
      <c r="F32" s="22"/>
      <c r="G32" s="22"/>
    </row>
    <row r="33" spans="1:7" ht="38.25" customHeight="1">
      <c r="A33" s="12" t="s">
        <v>9</v>
      </c>
      <c r="B33" s="6" t="s">
        <v>2</v>
      </c>
      <c r="C33" s="19">
        <f>1711+956+8367+24.5+117+11+11328-1697</f>
        <v>20817.5</v>
      </c>
      <c r="D33" s="19">
        <f>2077+24.5-1373</f>
        <v>728.5</v>
      </c>
      <c r="E33" s="19">
        <v>728.5</v>
      </c>
      <c r="F33" s="22"/>
      <c r="G33" s="22"/>
    </row>
    <row r="34" spans="1:7" ht="38.25" customHeight="1">
      <c r="A34" s="12" t="s">
        <v>32</v>
      </c>
      <c r="B34" s="6" t="s">
        <v>2</v>
      </c>
      <c r="C34" s="19">
        <f>33233+5724</f>
        <v>38957</v>
      </c>
      <c r="D34" s="19">
        <f>1797+9277</f>
        <v>11074</v>
      </c>
      <c r="E34" s="19">
        <v>11074</v>
      </c>
      <c r="F34" s="22"/>
      <c r="G34" s="22"/>
    </row>
    <row r="35" spans="1:7">
      <c r="F35" s="22"/>
      <c r="G35" s="22"/>
    </row>
    <row r="36" spans="1:7">
      <c r="F36" s="22"/>
      <c r="G36" s="2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2020-04-06T09:59:25Z</dcterms:modified>
</cp:coreProperties>
</file>