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780" firstSheet="2" activeTab="2"/>
  </bookViews>
  <sheets>
    <sheet name="3-3" sheetId="1" state="hidden" r:id="rId1"/>
    <sheet name="3-4" sheetId="2" state="hidden" r:id="rId2"/>
    <sheet name="ФАКТ 5-1" sheetId="3" r:id="rId3"/>
    <sheet name="ФАКТ 5-2" sheetId="4" r:id="rId4"/>
    <sheet name="5-3" sheetId="5" state="hidden" r:id="rId5"/>
    <sheet name="ФАКТ 5-4" sheetId="6" r:id="rId6"/>
    <sheet name="5-5" sheetId="7" state="hidden" r:id="rId7"/>
    <sheet name="ФАКТ 5-6" sheetId="8" r:id="rId8"/>
    <sheet name="СВОД" sheetId="9" r:id="rId9"/>
  </sheets>
  <definedNames>
    <definedName name="_xlnm._FilterDatabase" localSheetId="0" hidden="1">'3-3'!$A$2:$J$2</definedName>
    <definedName name="_xlnm._FilterDatabase" localSheetId="1" hidden="1">'3-4'!$A$2:$J$3</definedName>
    <definedName name="_xlnm._FilterDatabase" localSheetId="4" hidden="1">'5-3'!$A$3:$Y$4</definedName>
    <definedName name="_xlnm._FilterDatabase" localSheetId="6" hidden="1">'5-5'!$A$4:$Y$5</definedName>
    <definedName name="_xlnm._FilterDatabase" localSheetId="2" hidden="1">'ФАКТ 5-1'!$A$4:$Y$4</definedName>
    <definedName name="_xlnm._FilterDatabase" localSheetId="3" hidden="1">'ФАКТ 5-2'!$A$4:$V$4</definedName>
    <definedName name="_xlnm._FilterDatabase" localSheetId="5" hidden="1">'ФАКТ 5-4'!$A$4:$Y$4</definedName>
    <definedName name="_xlnm._FilterDatabase" localSheetId="7" hidden="1">'ФАКТ 5-6'!$A$4:$Y$4</definedName>
  </definedNames>
  <calcPr fullCalcOnLoad="1"/>
</workbook>
</file>

<file path=xl/sharedStrings.xml><?xml version="1.0" encoding="utf-8"?>
<sst xmlns="http://schemas.openxmlformats.org/spreadsheetml/2006/main" count="592" uniqueCount="201">
  <si>
    <t>Декабрь</t>
  </si>
  <si>
    <t xml:space="preserve">№ </t>
  </si>
  <si>
    <t>Заказчик</t>
  </si>
  <si>
    <t>Номенклатура ТРУ</t>
  </si>
  <si>
    <t>Код ЕНС ТРУ</t>
  </si>
  <si>
    <t>способ закупки</t>
  </si>
  <si>
    <t xml:space="preserve">Единица измерения </t>
  </si>
  <si>
    <t>количество</t>
  </si>
  <si>
    <t>Цена за единицу, тенге</t>
  </si>
  <si>
    <t>Общая сумма, тенге</t>
  </si>
  <si>
    <t>Планируемый срок закупки</t>
  </si>
  <si>
    <t>Из одного источника путем прямого заключения договора</t>
  </si>
  <si>
    <t>Запрос ценовых предложений</t>
  </si>
  <si>
    <t>Литр (куб. дм.)</t>
  </si>
  <si>
    <t>Молоко натуральное</t>
  </si>
  <si>
    <t>План закупок товаров пищевой промышленности на 2020 год</t>
  </si>
  <si>
    <t>№</t>
  </si>
  <si>
    <t>Наименование ЗАКАЗЧИКА</t>
  </si>
  <si>
    <t>СОГЛАСНО ПЛАНА ЗАКУПОК</t>
  </si>
  <si>
    <t xml:space="preserve">планируемый срок закупки </t>
  </si>
  <si>
    <t>Наименование ПОСТАВЩИКА</t>
  </si>
  <si>
    <t>ФАКТ ЗАКУПА</t>
  </si>
  <si>
    <t>Способ закупки</t>
  </si>
  <si>
    <t>Единица измерения</t>
  </si>
  <si>
    <t>Количество</t>
  </si>
  <si>
    <r>
      <t xml:space="preserve">Способ закупки               </t>
    </r>
    <r>
      <rPr>
        <sz val="12"/>
        <color indexed="8"/>
        <rFont val="Times New Roman"/>
        <family val="1"/>
      </rPr>
      <t>(с указанием основания)</t>
    </r>
  </si>
  <si>
    <t>Дата заключения договора</t>
  </si>
  <si>
    <t>Дата окончания договора</t>
  </si>
  <si>
    <t>Доля местного содержания, %</t>
  </si>
  <si>
    <t xml:space="preserve">№ и дата Индустриального сертификата </t>
  </si>
  <si>
    <t>февраль</t>
  </si>
  <si>
    <t>штука</t>
  </si>
  <si>
    <t>килограмм</t>
  </si>
  <si>
    <t>Автобус</t>
  </si>
  <si>
    <t>291030.300.000002</t>
  </si>
  <si>
    <t>открытый конкурс</t>
  </si>
  <si>
    <t>масло сливочное</t>
  </si>
  <si>
    <t>105130.311.000000</t>
  </si>
  <si>
    <t>ЗЦП</t>
  </si>
  <si>
    <t>кг</t>
  </si>
  <si>
    <t>105111.410.000000</t>
  </si>
  <si>
    <t>шт</t>
  </si>
  <si>
    <t>январь</t>
  </si>
  <si>
    <t>май</t>
  </si>
  <si>
    <t>ДОЛЯ МЕСТНОГО СОДЕРЖАНИЯ В ЗАКУПКАХ ГОСУДАРСТВЕННЫХ ОРГАНОВ И АКИМАТОВ</t>
  </si>
  <si>
    <t>№ п/п</t>
  </si>
  <si>
    <t>Наименование</t>
  </si>
  <si>
    <t>Сумма, тенге</t>
  </si>
  <si>
    <t>План на год</t>
  </si>
  <si>
    <t>Всего закуплено, тенге</t>
  </si>
  <si>
    <t>из них у местных товаропроизводителей, тенге</t>
  </si>
  <si>
    <t>ДМС, %</t>
  </si>
  <si>
    <t>Мебельная промышленность</t>
  </si>
  <si>
    <t>Легкая промышленность</t>
  </si>
  <si>
    <t>Пищевая промышленность</t>
  </si>
  <si>
    <t>Строительные материалы</t>
  </si>
  <si>
    <t>Кабель</t>
  </si>
  <si>
    <t>Машиностроение</t>
  </si>
  <si>
    <t>Химическая промышленность</t>
  </si>
  <si>
    <t xml:space="preserve">План факт
 </t>
  </si>
  <si>
    <t>203012.700.000124</t>
  </si>
  <si>
    <t>Из одного источника по несостоявшимся закупкам</t>
  </si>
  <si>
    <t>Средство чистящее</t>
  </si>
  <si>
    <t>Колодка тормозная</t>
  </si>
  <si>
    <t>293230.250.000033</t>
  </si>
  <si>
    <t>из одного источника путем прямого заключения</t>
  </si>
  <si>
    <t>ТОО "Компания ФудмастерТрейд"</t>
  </si>
  <si>
    <r>
      <t xml:space="preserve">Способ закупки               </t>
    </r>
    <r>
      <rPr>
        <sz val="11"/>
        <color indexed="8"/>
        <rFont val="Times New Roman"/>
        <family val="1"/>
      </rPr>
      <t>(с указанием основания)</t>
    </r>
  </si>
  <si>
    <r>
      <t xml:space="preserve">Способ закупки               </t>
    </r>
    <r>
      <rPr>
        <sz val="12"/>
        <color indexed="8"/>
        <rFont val="Times New Roman"/>
        <family val="1"/>
      </rPr>
      <t>(с указанием основания)</t>
    </r>
  </si>
  <si>
    <r>
      <t xml:space="preserve">Способ закупки               </t>
    </r>
    <r>
      <rPr>
        <sz val="11"/>
        <color indexed="8"/>
        <rFont val="Times New Roman"/>
        <family val="1"/>
      </rPr>
      <t>(с указанием основания)</t>
    </r>
  </si>
  <si>
    <t>ОТЧЕТ о проделанной работе Комиссии по закупу товаров пищевой промышленности по Павлодарской области, 
по состоянию на 01.07.2020 год</t>
  </si>
  <si>
    <t>ТОО фирма «СНН»</t>
  </si>
  <si>
    <t>БИН</t>
  </si>
  <si>
    <t>Дата сертификата  CT-KZ</t>
  </si>
  <si>
    <t>№  сертификата  CT-KZ</t>
  </si>
  <si>
    <t>№ сертификата  CT-KZ</t>
  </si>
  <si>
    <t>KZ91140047</t>
  </si>
  <si>
    <t>№сертификата  CT-KZ</t>
  </si>
  <si>
    <t xml:space="preserve">KZ 0 111 00389 </t>
  </si>
  <si>
    <t xml:space="preserve"> 15.06.2020</t>
  </si>
  <si>
    <t xml:space="preserve">KZ 9 114 00442 </t>
  </si>
  <si>
    <t xml:space="preserve"> 09.12.2019 г.</t>
  </si>
  <si>
    <t>ИТОГО  по району</t>
  </si>
  <si>
    <t>ГУ "Отдел образования городы Павлодар"</t>
  </si>
  <si>
    <t>План закупок машиностроения и запчасти машин на 2020 год</t>
  </si>
  <si>
    <t>ОТЧЕТ о проделанной работе Комиссии по закупу товаров машиностроения и запчастей по Павлодарской области, 
по состоянию на 01.07.2020 год</t>
  </si>
  <si>
    <t>ОТЧЕТ о проделанной работе Комиссии по закупу товаров легкой промышленности по Павлодарской области, 
по состоянию на 26.10.2020 г.</t>
  </si>
  <si>
    <t>ОТЧЕТ о проделанной работе Комиссии по закупу товаров мебельной  промышленности по Павлодарской области, 
по состоянию на 26.10.2020 г.</t>
  </si>
  <si>
    <t>ОТЧЕТ о проделанной работе Комиссии по закупу строительных материалов по Павлодарской области, 
по состоянию на 26.10.2020 г.</t>
  </si>
  <si>
    <t>ОТЧЕТ о проделанной работе Комиссии по закупу товаров химической промышленности по Павлодарской области, 
по состоянию на 26.10.2020 г.</t>
  </si>
  <si>
    <t>Сода кальцинированная</t>
  </si>
  <si>
    <t>ТОО Фирма  "Павлодар-Реактив"</t>
  </si>
  <si>
    <t>000140002415</t>
  </si>
  <si>
    <t>Мыло туалетное детское</t>
  </si>
  <si>
    <t>март</t>
  </si>
  <si>
    <t>ИП "Трайбер Ю.А."</t>
  </si>
  <si>
    <t>ТОО "Комфорт Павлодар"</t>
  </si>
  <si>
    <t>090140004696</t>
  </si>
  <si>
    <t>Мыло хозяйственное</t>
  </si>
  <si>
    <t>ИП "Талгат"</t>
  </si>
  <si>
    <t>ИП "Ким С.В."</t>
  </si>
  <si>
    <t>ИП "DALY"</t>
  </si>
  <si>
    <t>ИП "Берник В.В."</t>
  </si>
  <si>
    <t xml:space="preserve">Кисти побелочные </t>
  </si>
  <si>
    <t>H0000007717</t>
  </si>
  <si>
    <t>Колер изумрудный 0,1</t>
  </si>
  <si>
    <t>Колер бежевый 0,1</t>
  </si>
  <si>
    <t>Колер желтый 01</t>
  </si>
  <si>
    <t>Цемент строительный</t>
  </si>
  <si>
    <t>Шпатлевка  гипсовая</t>
  </si>
  <si>
    <t>Известь гашеная</t>
  </si>
  <si>
    <t>Известь негашеная</t>
  </si>
  <si>
    <t>Эмаль ПФ-266 золотисто-коричневая, 2,6 кг</t>
  </si>
  <si>
    <t>Эмаль ПФ-115 бирюзовая, 2,6 кг</t>
  </si>
  <si>
    <t>Растворитель 646, 0,5 л.</t>
  </si>
  <si>
    <t>ИП "Гаврилов В.С ."</t>
  </si>
  <si>
    <t>апрель</t>
  </si>
  <si>
    <t>ИП "Байгабылова М.М."</t>
  </si>
  <si>
    <t xml:space="preserve">Ветошь </t>
  </si>
  <si>
    <t>июнь</t>
  </si>
  <si>
    <t>ТОО "Богарян"</t>
  </si>
  <si>
    <t>САНЭКО ПВЛ</t>
  </si>
  <si>
    <t>Хлорамин</t>
  </si>
  <si>
    <t>Колер красный 0,1</t>
  </si>
  <si>
    <t>июль</t>
  </si>
  <si>
    <t>Дезсредства для рук</t>
  </si>
  <si>
    <t>август</t>
  </si>
  <si>
    <t>ИП "АЛИША"</t>
  </si>
  <si>
    <t>ИП "MIDASS"</t>
  </si>
  <si>
    <t>Наволочки детские</t>
  </si>
  <si>
    <t>Пододеяльник детский</t>
  </si>
  <si>
    <t>ТОО "Павлодарское УПП К"</t>
  </si>
  <si>
    <t>Линолеум</t>
  </si>
  <si>
    <t>метр кв.</t>
  </si>
  <si>
    <t>ИП "Жантасов О.А."</t>
  </si>
  <si>
    <t>Простынь детская</t>
  </si>
  <si>
    <t>Халат медицинский</t>
  </si>
  <si>
    <t>сентябрь</t>
  </si>
  <si>
    <t>ТОО "ATИЛЛА&amp;WORLD"</t>
  </si>
  <si>
    <t>ГККП "Ясли-сад №82 г.Павлодара специализированного типа для детей с нарушением зрения"</t>
  </si>
  <si>
    <t>ТОО "Общество инвалидов Саурык"</t>
  </si>
  <si>
    <t>литр</t>
  </si>
  <si>
    <t>Дезсредство для ковриков</t>
  </si>
  <si>
    <t>метр погонный</t>
  </si>
  <si>
    <t>Эмаль ПФ-115 черная, 2,6 кг</t>
  </si>
  <si>
    <t>Эмаль ПФ-115 голубая, 2,6 кг</t>
  </si>
  <si>
    <t>Эмаль ПФ-115 зеленая, 2,6 кг</t>
  </si>
  <si>
    <t>Эмаль ПФ-115 белая, 2,6 кг</t>
  </si>
  <si>
    <t>Эмаль ПФ-115 желтая, 2,6 кг</t>
  </si>
  <si>
    <t>Эмаль ПФ-115 синяя, 2,6 кг</t>
  </si>
  <si>
    <t>Эмаль ПФ-115красная, 2,6 кг</t>
  </si>
  <si>
    <t>Кисть малярная</t>
  </si>
  <si>
    <t>Валик малярный меховой</t>
  </si>
  <si>
    <t>Краска водоэмульсионная</t>
  </si>
  <si>
    <t>Валик малярный велюровый</t>
  </si>
  <si>
    <t>ИП "Шакенов "</t>
  </si>
  <si>
    <t>Порошок стиральный автомат</t>
  </si>
  <si>
    <t xml:space="preserve">Порошок стиральный ручная </t>
  </si>
  <si>
    <t>пачка</t>
  </si>
  <si>
    <t>Мыло туалетное жидкое</t>
  </si>
  <si>
    <t>Средство моющее для посуды</t>
  </si>
  <si>
    <t>Дезсредство ДП-2Т</t>
  </si>
  <si>
    <t>упаковка</t>
  </si>
  <si>
    <t>KZ5510317.24.01.04478</t>
  </si>
  <si>
    <t>204132.590.000032</t>
  </si>
  <si>
    <t>202014.900.000016</t>
  </si>
  <si>
    <t>202014.900.00014</t>
  </si>
  <si>
    <t>139212.530.000010</t>
  </si>
  <si>
    <t>139212.530.000008</t>
  </si>
  <si>
    <t>139212.530.000002</t>
  </si>
  <si>
    <t>141424.410.000000</t>
  </si>
  <si>
    <t>222315.000.000008</t>
  </si>
  <si>
    <t>203012.700.000070</t>
  </si>
  <si>
    <t>202014.900.000015</t>
  </si>
  <si>
    <t>212013.990.000742</t>
  </si>
  <si>
    <t>139229.990.000053</t>
  </si>
  <si>
    <t>KZ9 114 00090</t>
  </si>
  <si>
    <t>KZ 9 110 00265</t>
  </si>
  <si>
    <t>201343.100.000011</t>
  </si>
  <si>
    <t>204131.900.000001</t>
  </si>
  <si>
    <t>204131.900.000000</t>
  </si>
  <si>
    <t>204132.790.000010</t>
  </si>
  <si>
    <t>204131.950.000000</t>
  </si>
  <si>
    <t>204132.570.000000</t>
  </si>
  <si>
    <t>235112.900.000015</t>
  </si>
  <si>
    <t>203022.550.000005</t>
  </si>
  <si>
    <t>329119.300.000000</t>
  </si>
  <si>
    <t>203022.700.000005</t>
  </si>
  <si>
    <t>235210.350.000000</t>
  </si>
  <si>
    <t>235210.330.000000</t>
  </si>
  <si>
    <t>203011.900.000002</t>
  </si>
  <si>
    <t>203012.700.000130</t>
  </si>
  <si>
    <t>329119.500.000010</t>
  </si>
  <si>
    <t>329119.500.0009</t>
  </si>
  <si>
    <t>KZ 0 116 00155</t>
  </si>
  <si>
    <t>штук</t>
  </si>
  <si>
    <t>KZ 011600176</t>
  </si>
  <si>
    <t>82.00</t>
  </si>
  <si>
    <t>KZ910500353</t>
  </si>
  <si>
    <t>53.00</t>
  </si>
  <si>
    <t>KZ911400292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</si>
</sst>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#,##0.000"/>
    <numFmt numFmtId="177" formatCode="#,##0.0"/>
    <numFmt numFmtId="178" formatCode="[$-419]dd/mm/yyyy"/>
    <numFmt numFmtId="179" formatCode="[$-FC19]d\ mmmm\ yyyy\ &quot;г.&quot;"/>
    <numFmt numFmtId="180" formatCode="dd/mm/yy;@"/>
    <numFmt numFmtId="181" formatCode="#,##0.0_ ;\-#,##0.0\ 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Arial"/>
      <family val="2"/>
    </font>
    <font>
      <b/>
      <sz val="14"/>
      <color indexed="8"/>
      <name val="Times New Roman"/>
      <family val="1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212529"/>
      <name val="Arial"/>
      <family val="2"/>
    </font>
    <font>
      <sz val="10"/>
      <color rgb="FF333333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3" fontId="54" fillId="0" borderId="11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58" applyFont="1" applyFill="1" applyBorder="1" applyAlignment="1">
      <alignment horizontal="center" vertical="center" wrapText="1"/>
      <protection/>
    </xf>
    <xf numFmtId="0" fontId="54" fillId="33" borderId="0" xfId="58" applyFont="1" applyFill="1" applyAlignment="1">
      <alignment horizontal="center" vertical="center" wrapText="1"/>
      <protection/>
    </xf>
    <xf numFmtId="0" fontId="54" fillId="33" borderId="10" xfId="58" applyFont="1" applyFill="1" applyBorder="1" applyAlignment="1">
      <alignment horizontal="center" vertical="center"/>
      <protection/>
    </xf>
    <xf numFmtId="0" fontId="0" fillId="33" borderId="0" xfId="0" applyFill="1" applyAlignment="1">
      <alignment wrapText="1"/>
    </xf>
    <xf numFmtId="0" fontId="54" fillId="0" borderId="10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4" fillId="33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4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4" fillId="0" borderId="10" xfId="4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14" fontId="54" fillId="0" borderId="10" xfId="40" applyNumberFormat="1" applyFont="1" applyFill="1" applyBorder="1" applyAlignment="1">
      <alignment horizontal="center" vertical="center" wrapText="1"/>
    </xf>
    <xf numFmtId="3" fontId="54" fillId="33" borderId="11" xfId="0" applyNumberFormat="1" applyFont="1" applyFill="1" applyBorder="1" applyAlignment="1">
      <alignment horizontal="right" vertical="center" wrapText="1"/>
    </xf>
    <xf numFmtId="175" fontId="54" fillId="33" borderId="11" xfId="0" applyNumberFormat="1" applyFont="1" applyFill="1" applyBorder="1" applyAlignment="1">
      <alignment horizontal="right" vertical="center" wrapText="1"/>
    </xf>
    <xf numFmtId="1" fontId="54" fillId="33" borderId="10" xfId="0" applyNumberFormat="1" applyFont="1" applyFill="1" applyBorder="1" applyAlignment="1">
      <alignment wrapText="1"/>
    </xf>
    <xf numFmtId="3" fontId="52" fillId="33" borderId="10" xfId="0" applyNumberFormat="1" applyFont="1" applyFill="1" applyBorder="1" applyAlignment="1">
      <alignment horizontal="right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14" fontId="54" fillId="33" borderId="10" xfId="4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4" fontId="4" fillId="0" borderId="10" xfId="4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34" borderId="10" xfId="40" applyFont="1" applyFill="1" applyBorder="1" applyAlignment="1">
      <alignment horizontal="center" vertical="center" wrapText="1"/>
    </xf>
    <xf numFmtId="0" fontId="54" fillId="34" borderId="10" xfId="4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4" fillId="34" borderId="10" xfId="4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1" fontId="54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1" fontId="50" fillId="0" borderId="0" xfId="0" applyNumberFormat="1" applyFont="1" applyFill="1" applyAlignment="1">
      <alignment/>
    </xf>
    <xf numFmtId="0" fontId="55" fillId="0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74" fontId="56" fillId="0" borderId="10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wrapText="1"/>
    </xf>
    <xf numFmtId="174" fontId="0" fillId="0" borderId="0" xfId="0" applyNumberFormat="1" applyFill="1" applyAlignment="1">
      <alignment wrapText="1"/>
    </xf>
    <xf numFmtId="0" fontId="59" fillId="36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" fontId="54" fillId="0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60" fillId="37" borderId="10" xfId="0" applyFont="1" applyFill="1" applyBorder="1" applyAlignment="1">
      <alignment vertical="center" wrapText="1"/>
    </xf>
    <xf numFmtId="14" fontId="60" fillId="37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14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14" fontId="0" fillId="33" borderId="10" xfId="0" applyNumberForma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vertical="center" wrapText="1"/>
    </xf>
    <xf numFmtId="14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14" fontId="0" fillId="0" borderId="11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vertical="center" wrapText="1"/>
    </xf>
    <xf numFmtId="14" fontId="54" fillId="0" borderId="10" xfId="0" applyNumberFormat="1" applyFont="1" applyFill="1" applyBorder="1" applyAlignment="1">
      <alignment vertical="center" wrapText="1"/>
    </xf>
    <xf numFmtId="174" fontId="54" fillId="0" borderId="10" xfId="0" applyNumberFormat="1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1" fontId="5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14" fontId="54" fillId="33" borderId="10" xfId="0" applyNumberFormat="1" applyFont="1" applyFill="1" applyBorder="1" applyAlignment="1">
      <alignment vertical="center" wrapText="1"/>
    </xf>
    <xf numFmtId="174" fontId="54" fillId="33" borderId="10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1" fontId="55" fillId="0" borderId="12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wrapText="1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1" fontId="56" fillId="0" borderId="12" xfId="0" applyNumberFormat="1" applyFont="1" applyFill="1" applyBorder="1" applyAlignment="1">
      <alignment horizontal="center" vertical="center" wrapText="1"/>
    </xf>
    <xf numFmtId="1" fontId="56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3" xfId="56"/>
    <cellStyle name="Обычный 4" xfId="57"/>
    <cellStyle name="Обычный 5" xfId="58"/>
    <cellStyle name="Обычный 5 2" xfId="59"/>
    <cellStyle name="Обычный 6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26" sqref="B26"/>
    </sheetView>
  </sheetViews>
  <sheetFormatPr defaultColWidth="9.140625" defaultRowHeight="48" customHeight="1"/>
  <cols>
    <col min="1" max="1" width="9.140625" style="12" customWidth="1"/>
    <col min="2" max="2" width="48.7109375" style="12" customWidth="1"/>
    <col min="3" max="3" width="21.28125" style="12" customWidth="1"/>
    <col min="4" max="4" width="32.7109375" style="12" customWidth="1"/>
    <col min="5" max="5" width="12.421875" style="12" customWidth="1"/>
    <col min="6" max="6" width="14.28125" style="12" customWidth="1"/>
    <col min="7" max="7" width="14.8515625" style="12" customWidth="1"/>
    <col min="8" max="8" width="14.00390625" style="12" customWidth="1"/>
    <col min="9" max="10" width="15.421875" style="12" customWidth="1"/>
  </cols>
  <sheetData>
    <row r="1" spans="1:10" ht="48" customHeight="1">
      <c r="A1" s="120" t="s">
        <v>15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48" customHeight="1">
      <c r="A3" s="12">
        <v>1</v>
      </c>
      <c r="B3" s="48" t="s">
        <v>83</v>
      </c>
      <c r="C3" s="13" t="s">
        <v>36</v>
      </c>
      <c r="D3" s="13" t="s">
        <v>37</v>
      </c>
      <c r="E3" s="14" t="s">
        <v>38</v>
      </c>
      <c r="F3" s="15" t="s">
        <v>39</v>
      </c>
      <c r="G3" s="15">
        <v>650</v>
      </c>
      <c r="H3" s="15">
        <v>1219</v>
      </c>
      <c r="I3" s="13">
        <f>G3*H3</f>
        <v>792350</v>
      </c>
      <c r="J3" s="13" t="s">
        <v>42</v>
      </c>
    </row>
  </sheetData>
  <sheetProtection/>
  <autoFilter ref="A2:J2"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7" sqref="A7"/>
      <selection pane="bottomRight" activeCell="B9" sqref="B9"/>
    </sheetView>
  </sheetViews>
  <sheetFormatPr defaultColWidth="9.140625" defaultRowHeight="49.5" customHeight="1"/>
  <cols>
    <col min="2" max="2" width="27.140625" style="0" customWidth="1"/>
    <col min="3" max="3" width="11.140625" style="0" customWidth="1"/>
    <col min="4" max="4" width="16.28125" style="0" customWidth="1"/>
    <col min="8" max="8" width="14.00390625" style="0" customWidth="1"/>
    <col min="9" max="9" width="15.421875" style="0" customWidth="1"/>
    <col min="10" max="10" width="18.00390625" style="0" customWidth="1"/>
  </cols>
  <sheetData>
    <row r="1" spans="1:10" ht="28.5" customHeight="1">
      <c r="A1" s="121" t="s">
        <v>84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49.5" customHeight="1">
      <c r="A2" s="18" t="s">
        <v>1</v>
      </c>
      <c r="B2" s="19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</row>
    <row r="3" spans="1:10" ht="49.5" customHeight="1">
      <c r="A3" s="17">
        <v>1</v>
      </c>
      <c r="B3" s="48" t="s">
        <v>83</v>
      </c>
      <c r="C3" s="17" t="s">
        <v>33</v>
      </c>
      <c r="D3" s="17" t="s">
        <v>34</v>
      </c>
      <c r="E3" s="17" t="s">
        <v>35</v>
      </c>
      <c r="F3" s="17" t="s">
        <v>31</v>
      </c>
      <c r="G3" s="17">
        <v>1</v>
      </c>
      <c r="H3" s="17">
        <v>13316071.43</v>
      </c>
      <c r="I3" s="17">
        <f>G3*H3</f>
        <v>13316071.43</v>
      </c>
      <c r="J3" s="17" t="s">
        <v>30</v>
      </c>
    </row>
  </sheetData>
  <sheetProtection/>
  <autoFilter ref="A2:J3"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V9"/>
  <sheetViews>
    <sheetView tabSelected="1" zoomScale="70" zoomScaleNormal="70" zoomScalePageLayoutView="0" workbookViewId="0" topLeftCell="A1">
      <selection activeCell="F18" sqref="F18"/>
    </sheetView>
  </sheetViews>
  <sheetFormatPr defaultColWidth="9.140625" defaultRowHeight="15"/>
  <cols>
    <col min="1" max="1" width="9.28125" style="29" bestFit="1" customWidth="1"/>
    <col min="2" max="3" width="25.28125" style="29" customWidth="1"/>
    <col min="4" max="4" width="19.421875" style="61" customWidth="1"/>
    <col min="5" max="5" width="18.28125" style="29" bestFit="1" customWidth="1"/>
    <col min="6" max="6" width="9.140625" style="29" customWidth="1"/>
    <col min="7" max="7" width="9.140625" style="61" customWidth="1"/>
    <col min="8" max="9" width="9.28125" style="29" bestFit="1" customWidth="1"/>
    <col min="10" max="11" width="9.140625" style="29" customWidth="1"/>
    <col min="12" max="12" width="22.57421875" style="61" customWidth="1"/>
    <col min="13" max="13" width="15.57421875" style="67" customWidth="1"/>
    <col min="14" max="14" width="9.140625" style="29" customWidth="1"/>
    <col min="15" max="15" width="9.28125" style="29" bestFit="1" customWidth="1"/>
    <col min="16" max="16" width="11.28125" style="29" bestFit="1" customWidth="1"/>
    <col min="17" max="17" width="11.57421875" style="29" customWidth="1"/>
    <col min="18" max="18" width="12.421875" style="29" customWidth="1"/>
    <col min="19" max="19" width="9.140625" style="29" customWidth="1"/>
    <col min="20" max="20" width="12.421875" style="61" customWidth="1"/>
    <col min="21" max="21" width="12.421875" style="29" customWidth="1"/>
    <col min="22" max="22" width="13.8515625" style="29" customWidth="1"/>
    <col min="23" max="23" width="19.7109375" style="29" customWidth="1"/>
    <col min="24" max="16384" width="9.140625" style="29" customWidth="1"/>
  </cols>
  <sheetData>
    <row r="1" spans="1:22" ht="48.75" customHeight="1">
      <c r="A1" s="122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124"/>
      <c r="V1" s="123"/>
    </row>
    <row r="2" spans="20:21" ht="15.75">
      <c r="T2" s="53"/>
      <c r="U2" s="53"/>
    </row>
    <row r="3" spans="1:22" ht="15">
      <c r="A3" s="125" t="s">
        <v>16</v>
      </c>
      <c r="B3" s="125" t="s">
        <v>17</v>
      </c>
      <c r="C3" s="126" t="s">
        <v>72</v>
      </c>
      <c r="D3" s="125" t="s">
        <v>3</v>
      </c>
      <c r="E3" s="125" t="s">
        <v>4</v>
      </c>
      <c r="F3" s="125" t="s">
        <v>18</v>
      </c>
      <c r="G3" s="125"/>
      <c r="H3" s="125"/>
      <c r="I3" s="125"/>
      <c r="J3" s="125"/>
      <c r="K3" s="125" t="s">
        <v>19</v>
      </c>
      <c r="L3" s="125" t="s">
        <v>20</v>
      </c>
      <c r="M3" s="128" t="s">
        <v>72</v>
      </c>
      <c r="N3" s="125" t="s">
        <v>21</v>
      </c>
      <c r="O3" s="125"/>
      <c r="P3" s="125"/>
      <c r="Q3" s="125"/>
      <c r="R3" s="125"/>
      <c r="S3" s="125"/>
      <c r="T3" s="125"/>
      <c r="U3" s="125"/>
      <c r="V3" s="125"/>
    </row>
    <row r="4" spans="1:22" ht="103.5">
      <c r="A4" s="125"/>
      <c r="B4" s="125"/>
      <c r="C4" s="127"/>
      <c r="D4" s="125"/>
      <c r="E4" s="125"/>
      <c r="F4" s="54" t="s">
        <v>22</v>
      </c>
      <c r="G4" s="63" t="s">
        <v>23</v>
      </c>
      <c r="H4" s="54" t="s">
        <v>24</v>
      </c>
      <c r="I4" s="54" t="s">
        <v>8</v>
      </c>
      <c r="J4" s="54" t="s">
        <v>9</v>
      </c>
      <c r="K4" s="125"/>
      <c r="L4" s="125"/>
      <c r="M4" s="129"/>
      <c r="N4" s="54" t="s">
        <v>69</v>
      </c>
      <c r="O4" s="54" t="s">
        <v>24</v>
      </c>
      <c r="P4" s="54" t="s">
        <v>9</v>
      </c>
      <c r="Q4" s="54" t="s">
        <v>26</v>
      </c>
      <c r="R4" s="54" t="s">
        <v>27</v>
      </c>
      <c r="S4" s="54" t="s">
        <v>28</v>
      </c>
      <c r="T4" s="74" t="s">
        <v>74</v>
      </c>
      <c r="U4" s="54" t="s">
        <v>73</v>
      </c>
      <c r="V4" s="54" t="s">
        <v>29</v>
      </c>
    </row>
    <row r="5" spans="1:22" ht="75">
      <c r="A5" s="86">
        <v>1</v>
      </c>
      <c r="B5" s="81" t="s">
        <v>139</v>
      </c>
      <c r="C5" s="87">
        <v>990540002543</v>
      </c>
      <c r="D5" s="91" t="s">
        <v>118</v>
      </c>
      <c r="E5" s="86" t="s">
        <v>175</v>
      </c>
      <c r="F5" s="56" t="s">
        <v>12</v>
      </c>
      <c r="G5" s="82" t="s">
        <v>143</v>
      </c>
      <c r="H5" s="86">
        <v>200</v>
      </c>
      <c r="I5" s="86">
        <v>156.8</v>
      </c>
      <c r="J5" s="86">
        <v>31360</v>
      </c>
      <c r="K5" s="86" t="s">
        <v>119</v>
      </c>
      <c r="L5" s="91" t="s">
        <v>120</v>
      </c>
      <c r="M5" s="92">
        <v>140140000147</v>
      </c>
      <c r="N5" s="56" t="s">
        <v>12</v>
      </c>
      <c r="O5" s="86">
        <v>200</v>
      </c>
      <c r="P5" s="86">
        <v>31360</v>
      </c>
      <c r="Q5" s="93">
        <v>43969</v>
      </c>
      <c r="R5" s="93">
        <v>44196</v>
      </c>
      <c r="S5" s="86">
        <v>0</v>
      </c>
      <c r="T5" s="91"/>
      <c r="U5" s="93"/>
      <c r="V5" s="86"/>
    </row>
    <row r="6" spans="1:22" ht="105">
      <c r="A6" s="86">
        <v>2</v>
      </c>
      <c r="B6" s="81" t="s">
        <v>139</v>
      </c>
      <c r="C6" s="87">
        <v>990540002543</v>
      </c>
      <c r="D6" s="91" t="s">
        <v>130</v>
      </c>
      <c r="E6" s="86" t="s">
        <v>168</v>
      </c>
      <c r="F6" s="55" t="s">
        <v>65</v>
      </c>
      <c r="G6" s="82" t="s">
        <v>195</v>
      </c>
      <c r="H6" s="86">
        <v>150</v>
      </c>
      <c r="I6" s="86">
        <v>2200</v>
      </c>
      <c r="J6" s="86">
        <v>330000</v>
      </c>
      <c r="K6" s="86" t="s">
        <v>124</v>
      </c>
      <c r="L6" s="91" t="s">
        <v>131</v>
      </c>
      <c r="M6" s="92">
        <v>940940000453</v>
      </c>
      <c r="N6" s="55" t="s">
        <v>65</v>
      </c>
      <c r="O6" s="86">
        <v>150</v>
      </c>
      <c r="P6" s="86">
        <v>330000</v>
      </c>
      <c r="Q6" s="93">
        <v>44042</v>
      </c>
      <c r="R6" s="93">
        <v>44196</v>
      </c>
      <c r="S6" s="86" t="s">
        <v>199</v>
      </c>
      <c r="T6" s="91" t="s">
        <v>200</v>
      </c>
      <c r="U6" s="93">
        <v>43698</v>
      </c>
      <c r="V6" s="86"/>
    </row>
    <row r="7" spans="1:22" ht="105">
      <c r="A7" s="86">
        <v>3</v>
      </c>
      <c r="B7" s="81" t="s">
        <v>139</v>
      </c>
      <c r="C7" s="87">
        <v>990540002543</v>
      </c>
      <c r="D7" s="91" t="s">
        <v>129</v>
      </c>
      <c r="E7" s="86" t="s">
        <v>167</v>
      </c>
      <c r="F7" s="55" t="s">
        <v>65</v>
      </c>
      <c r="G7" s="82" t="s">
        <v>195</v>
      </c>
      <c r="H7" s="86">
        <v>50</v>
      </c>
      <c r="I7" s="86">
        <v>320</v>
      </c>
      <c r="J7" s="86">
        <v>16000</v>
      </c>
      <c r="K7" s="86" t="s">
        <v>124</v>
      </c>
      <c r="L7" s="91" t="s">
        <v>131</v>
      </c>
      <c r="M7" s="92">
        <v>940940000453</v>
      </c>
      <c r="N7" s="55" t="s">
        <v>65</v>
      </c>
      <c r="O7" s="86">
        <v>50</v>
      </c>
      <c r="P7" s="86">
        <v>16000</v>
      </c>
      <c r="Q7" s="93">
        <v>44042</v>
      </c>
      <c r="R7" s="93">
        <v>44196</v>
      </c>
      <c r="S7" s="86" t="s">
        <v>199</v>
      </c>
      <c r="T7" s="91" t="s">
        <v>200</v>
      </c>
      <c r="U7" s="93">
        <v>43698</v>
      </c>
      <c r="V7" s="86"/>
    </row>
    <row r="8" spans="1:22" ht="75">
      <c r="A8" s="86">
        <v>4</v>
      </c>
      <c r="B8" s="81" t="s">
        <v>139</v>
      </c>
      <c r="C8" s="87">
        <v>990540002543</v>
      </c>
      <c r="D8" s="91" t="s">
        <v>135</v>
      </c>
      <c r="E8" s="86" t="s">
        <v>169</v>
      </c>
      <c r="F8" s="56" t="s">
        <v>12</v>
      </c>
      <c r="G8" s="82" t="s">
        <v>195</v>
      </c>
      <c r="H8" s="86">
        <v>100</v>
      </c>
      <c r="I8" s="86">
        <v>828.8</v>
      </c>
      <c r="J8" s="86">
        <v>82880</v>
      </c>
      <c r="K8" s="86" t="s">
        <v>137</v>
      </c>
      <c r="L8" s="91" t="s">
        <v>140</v>
      </c>
      <c r="M8" s="92">
        <v>160540007859</v>
      </c>
      <c r="N8" s="56" t="s">
        <v>12</v>
      </c>
      <c r="O8" s="86">
        <v>100</v>
      </c>
      <c r="P8" s="86">
        <v>82880</v>
      </c>
      <c r="Q8" s="93">
        <v>44098</v>
      </c>
      <c r="R8" s="94">
        <v>44196</v>
      </c>
      <c r="S8" s="95">
        <v>100</v>
      </c>
      <c r="T8" s="96" t="s">
        <v>194</v>
      </c>
      <c r="U8" s="94">
        <v>43991</v>
      </c>
      <c r="V8" s="95"/>
    </row>
    <row r="9" spans="1:22" ht="120">
      <c r="A9" s="86">
        <v>5</v>
      </c>
      <c r="B9" s="81" t="s">
        <v>139</v>
      </c>
      <c r="C9" s="87">
        <v>990540002543</v>
      </c>
      <c r="D9" s="91" t="s">
        <v>136</v>
      </c>
      <c r="E9" s="86" t="s">
        <v>170</v>
      </c>
      <c r="F9" s="91" t="s">
        <v>12</v>
      </c>
      <c r="G9" s="82" t="s">
        <v>195</v>
      </c>
      <c r="H9" s="86">
        <v>20</v>
      </c>
      <c r="I9" s="86">
        <v>6160</v>
      </c>
      <c r="J9" s="86">
        <v>123200</v>
      </c>
      <c r="K9" s="86" t="s">
        <v>137</v>
      </c>
      <c r="L9" s="91" t="s">
        <v>138</v>
      </c>
      <c r="M9" s="92">
        <v>120940012228</v>
      </c>
      <c r="N9" s="97" t="s">
        <v>61</v>
      </c>
      <c r="O9" s="86">
        <v>20</v>
      </c>
      <c r="P9" s="86">
        <v>123200</v>
      </c>
      <c r="Q9" s="93">
        <v>44046</v>
      </c>
      <c r="R9" s="93">
        <v>44196</v>
      </c>
      <c r="S9" s="86">
        <v>61.9</v>
      </c>
      <c r="T9" s="89" t="s">
        <v>196</v>
      </c>
      <c r="U9" s="90">
        <v>44008</v>
      </c>
      <c r="V9" s="86"/>
    </row>
  </sheetData>
  <sheetProtection/>
  <autoFilter ref="A4:Y4"/>
  <mergeCells count="11">
    <mergeCell ref="M3:M4"/>
    <mergeCell ref="A1:V1"/>
    <mergeCell ref="A3:A4"/>
    <mergeCell ref="B3:B4"/>
    <mergeCell ref="D3:D4"/>
    <mergeCell ref="E3:E4"/>
    <mergeCell ref="F3:J3"/>
    <mergeCell ref="K3:K4"/>
    <mergeCell ref="L3:L4"/>
    <mergeCell ref="N3:V3"/>
    <mergeCell ref="C3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V5"/>
  <sheetViews>
    <sheetView zoomScale="60" zoomScaleNormal="60" zoomScalePageLayoutView="0" workbookViewId="0" topLeftCell="A1">
      <selection activeCell="K8" sqref="K8"/>
    </sheetView>
  </sheetViews>
  <sheetFormatPr defaultColWidth="9.140625" defaultRowHeight="90" customHeight="1"/>
  <cols>
    <col min="1" max="1" width="9.28125" style="29" bestFit="1" customWidth="1"/>
    <col min="2" max="2" width="57.7109375" style="29" customWidth="1"/>
    <col min="3" max="3" width="21.7109375" style="29" customWidth="1"/>
    <col min="4" max="4" width="16.8515625" style="29" customWidth="1"/>
    <col min="5" max="5" width="12.8515625" style="29" customWidth="1"/>
    <col min="6" max="6" width="9.140625" style="29" customWidth="1"/>
    <col min="7" max="7" width="17.421875" style="29" customWidth="1"/>
    <col min="8" max="8" width="9.28125" style="29" bestFit="1" customWidth="1"/>
    <col min="9" max="10" width="12.140625" style="29" bestFit="1" customWidth="1"/>
    <col min="11" max="11" width="9.140625" style="29" customWidth="1"/>
    <col min="12" max="12" width="11.8515625" style="29" customWidth="1"/>
    <col min="13" max="13" width="20.7109375" style="29" customWidth="1"/>
    <col min="14" max="14" width="13.140625" style="29" customWidth="1"/>
    <col min="15" max="15" width="14.421875" style="29" customWidth="1"/>
    <col min="16" max="16" width="12.140625" style="29" bestFit="1" customWidth="1"/>
    <col min="17" max="17" width="13.7109375" style="29" customWidth="1"/>
    <col min="18" max="19" width="12.8515625" style="29" customWidth="1"/>
    <col min="20" max="21" width="13.7109375" style="29" customWidth="1"/>
    <col min="22" max="22" width="15.8515625" style="29" customWidth="1"/>
    <col min="23" max="23" width="15.421875" style="29" customWidth="1"/>
    <col min="24" max="24" width="9.140625" style="29" customWidth="1"/>
    <col min="25" max="25" width="13.28125" style="29" customWidth="1"/>
    <col min="26" max="16384" width="9.140625" style="29" customWidth="1"/>
  </cols>
  <sheetData>
    <row r="1" spans="1:22" ht="39" customHeight="1">
      <c r="A1" s="122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124"/>
      <c r="V1" s="123"/>
    </row>
    <row r="2" spans="20:21" ht="14.25" customHeight="1">
      <c r="T2" s="53"/>
      <c r="U2" s="53"/>
    </row>
    <row r="3" spans="1:22" ht="90" customHeight="1">
      <c r="A3" s="130" t="s">
        <v>16</v>
      </c>
      <c r="B3" s="130" t="s">
        <v>17</v>
      </c>
      <c r="C3" s="131" t="s">
        <v>72</v>
      </c>
      <c r="D3" s="130" t="s">
        <v>3</v>
      </c>
      <c r="E3" s="130" t="s">
        <v>4</v>
      </c>
      <c r="F3" s="130" t="s">
        <v>18</v>
      </c>
      <c r="G3" s="130"/>
      <c r="H3" s="130"/>
      <c r="I3" s="130"/>
      <c r="J3" s="130"/>
      <c r="K3" s="131" t="s">
        <v>19</v>
      </c>
      <c r="L3" s="130" t="s">
        <v>20</v>
      </c>
      <c r="M3" s="131" t="s">
        <v>72</v>
      </c>
      <c r="N3" s="130" t="s">
        <v>21</v>
      </c>
      <c r="O3" s="130"/>
      <c r="P3" s="130"/>
      <c r="Q3" s="130"/>
      <c r="R3" s="130"/>
      <c r="S3" s="130"/>
      <c r="T3" s="130"/>
      <c r="U3" s="130"/>
      <c r="V3" s="130"/>
    </row>
    <row r="4" spans="1:22" ht="69" customHeight="1">
      <c r="A4" s="131"/>
      <c r="B4" s="131"/>
      <c r="C4" s="133"/>
      <c r="D4" s="131"/>
      <c r="E4" s="131"/>
      <c r="F4" s="57" t="s">
        <v>22</v>
      </c>
      <c r="G4" s="57" t="s">
        <v>23</v>
      </c>
      <c r="H4" s="57" t="s">
        <v>24</v>
      </c>
      <c r="I4" s="57" t="s">
        <v>8</v>
      </c>
      <c r="J4" s="57" t="s">
        <v>9</v>
      </c>
      <c r="K4" s="132"/>
      <c r="L4" s="131"/>
      <c r="M4" s="133"/>
      <c r="N4" s="57" t="s">
        <v>69</v>
      </c>
      <c r="O4" s="57" t="s">
        <v>24</v>
      </c>
      <c r="P4" s="57" t="s">
        <v>9</v>
      </c>
      <c r="Q4" s="57" t="s">
        <v>26</v>
      </c>
      <c r="R4" s="57" t="s">
        <v>27</v>
      </c>
      <c r="S4" s="57" t="s">
        <v>28</v>
      </c>
      <c r="T4" s="57" t="s">
        <v>75</v>
      </c>
      <c r="U4" s="57" t="s">
        <v>73</v>
      </c>
      <c r="V4" s="57" t="s">
        <v>29</v>
      </c>
    </row>
    <row r="5" spans="1:22" ht="30">
      <c r="A5" s="86">
        <v>1</v>
      </c>
      <c r="B5" s="81" t="s">
        <v>139</v>
      </c>
      <c r="C5" s="87">
        <v>990540002543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0</v>
      </c>
    </row>
  </sheetData>
  <sheetProtection/>
  <autoFilter ref="A4:V4"/>
  <mergeCells count="11">
    <mergeCell ref="M3:M4"/>
    <mergeCell ref="A1:V1"/>
    <mergeCell ref="A3:A4"/>
    <mergeCell ref="B3:B4"/>
    <mergeCell ref="D3:D4"/>
    <mergeCell ref="E3:E4"/>
    <mergeCell ref="F3:J3"/>
    <mergeCell ref="K3:K4"/>
    <mergeCell ref="L3:L4"/>
    <mergeCell ref="N3:V3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Y4"/>
  <sheetViews>
    <sheetView zoomScale="60" zoomScaleNormal="60" zoomScalePageLayoutView="0" workbookViewId="0" topLeftCell="A1">
      <selection activeCell="B4" sqref="B4"/>
    </sheetView>
  </sheetViews>
  <sheetFormatPr defaultColWidth="9.140625" defaultRowHeight="88.5" customHeight="1"/>
  <cols>
    <col min="1" max="1" width="4.7109375" style="2" customWidth="1"/>
    <col min="2" max="2" width="43.140625" style="2" customWidth="1"/>
    <col min="3" max="3" width="23.8515625" style="2" customWidth="1"/>
    <col min="4" max="4" width="13.28125" style="2" customWidth="1"/>
    <col min="5" max="5" width="12.421875" style="2" customWidth="1"/>
    <col min="6" max="6" width="18.00390625" style="2" customWidth="1"/>
    <col min="7" max="9" width="9.28125" style="2" bestFit="1" customWidth="1"/>
    <col min="10" max="10" width="10.7109375" style="2" bestFit="1" customWidth="1"/>
    <col min="11" max="11" width="9.140625" style="2" customWidth="1"/>
    <col min="12" max="13" width="10.8515625" style="2" customWidth="1"/>
    <col min="14" max="14" width="13.57421875" style="2" customWidth="1"/>
    <col min="15" max="15" width="9.28125" style="2" bestFit="1" customWidth="1"/>
    <col min="16" max="16" width="16.7109375" style="2" bestFit="1" customWidth="1"/>
    <col min="17" max="17" width="12.28125" style="2" customWidth="1"/>
    <col min="18" max="18" width="14.421875" style="2" customWidth="1"/>
    <col min="19" max="19" width="9.28125" style="2" bestFit="1" customWidth="1"/>
    <col min="20" max="21" width="15.8515625" style="2" customWidth="1"/>
    <col min="22" max="22" width="9.140625" style="2" customWidth="1"/>
    <col min="23" max="23" width="10.00390625" style="20" bestFit="1" customWidth="1"/>
    <col min="24" max="24" width="9.28125" style="20" bestFit="1" customWidth="1"/>
    <col min="25" max="25" width="9.28125" style="21" bestFit="1" customWidth="1"/>
  </cols>
  <sheetData>
    <row r="1" spans="1:22" ht="88.5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6"/>
      <c r="U1" s="136"/>
      <c r="V1" s="135"/>
    </row>
    <row r="2" spans="1:25" ht="88.5" customHeight="1">
      <c r="A2" s="137" t="s">
        <v>16</v>
      </c>
      <c r="B2" s="137" t="s">
        <v>17</v>
      </c>
      <c r="C2" s="138" t="s">
        <v>72</v>
      </c>
      <c r="D2" s="137" t="s">
        <v>3</v>
      </c>
      <c r="E2" s="137" t="s">
        <v>4</v>
      </c>
      <c r="F2" s="137" t="s">
        <v>18</v>
      </c>
      <c r="G2" s="137"/>
      <c r="H2" s="137"/>
      <c r="I2" s="137"/>
      <c r="J2" s="137"/>
      <c r="K2" s="137" t="s">
        <v>19</v>
      </c>
      <c r="L2" s="137" t="s">
        <v>20</v>
      </c>
      <c r="M2" s="138" t="s">
        <v>72</v>
      </c>
      <c r="N2" s="137" t="s">
        <v>21</v>
      </c>
      <c r="O2" s="137"/>
      <c r="P2" s="137"/>
      <c r="Q2" s="137"/>
      <c r="R2" s="137"/>
      <c r="S2" s="137"/>
      <c r="T2" s="137"/>
      <c r="U2" s="137"/>
      <c r="V2" s="137"/>
      <c r="W2" s="22"/>
      <c r="X2" s="22"/>
      <c r="Y2" s="23"/>
    </row>
    <row r="3" spans="1:25" ht="88.5" customHeight="1">
      <c r="A3" s="138"/>
      <c r="B3" s="138"/>
      <c r="C3" s="139"/>
      <c r="D3" s="138"/>
      <c r="E3" s="138"/>
      <c r="F3" s="32" t="s">
        <v>22</v>
      </c>
      <c r="G3" s="32" t="s">
        <v>23</v>
      </c>
      <c r="H3" s="32" t="s">
        <v>24</v>
      </c>
      <c r="I3" s="32" t="s">
        <v>8</v>
      </c>
      <c r="J3" s="32" t="s">
        <v>9</v>
      </c>
      <c r="K3" s="138"/>
      <c r="L3" s="138"/>
      <c r="M3" s="139"/>
      <c r="N3" s="32" t="s">
        <v>67</v>
      </c>
      <c r="O3" s="32" t="s">
        <v>24</v>
      </c>
      <c r="P3" s="32" t="s">
        <v>9</v>
      </c>
      <c r="Q3" s="32" t="s">
        <v>26</v>
      </c>
      <c r="R3" s="42" t="s">
        <v>27</v>
      </c>
      <c r="S3" s="32" t="s">
        <v>28</v>
      </c>
      <c r="T3" s="32" t="s">
        <v>75</v>
      </c>
      <c r="U3" s="44" t="s">
        <v>73</v>
      </c>
      <c r="V3" s="32" t="s">
        <v>29</v>
      </c>
      <c r="W3" s="22"/>
      <c r="X3" s="22"/>
      <c r="Y3" s="23"/>
    </row>
    <row r="4" spans="1:25" ht="88.5" customHeight="1">
      <c r="A4" s="30">
        <v>1</v>
      </c>
      <c r="B4" s="48" t="s">
        <v>83</v>
      </c>
      <c r="C4" s="50"/>
      <c r="D4" s="30" t="s">
        <v>14</v>
      </c>
      <c r="E4" s="30" t="s">
        <v>40</v>
      </c>
      <c r="F4" s="30" t="s">
        <v>12</v>
      </c>
      <c r="G4" s="30" t="s">
        <v>13</v>
      </c>
      <c r="H4" s="30">
        <v>800</v>
      </c>
      <c r="I4" s="30">
        <v>157.15</v>
      </c>
      <c r="J4" s="30">
        <f>H4*I4</f>
        <v>125720</v>
      </c>
      <c r="K4" s="30" t="s">
        <v>0</v>
      </c>
      <c r="L4" s="50" t="s">
        <v>66</v>
      </c>
      <c r="M4" s="50"/>
      <c r="N4" s="30" t="s">
        <v>61</v>
      </c>
      <c r="O4" s="30">
        <v>800</v>
      </c>
      <c r="P4" s="30">
        <v>125720</v>
      </c>
      <c r="Q4" s="33">
        <v>43836</v>
      </c>
      <c r="R4" s="40">
        <v>43921</v>
      </c>
      <c r="S4" s="49">
        <v>100</v>
      </c>
      <c r="T4" s="49" t="s">
        <v>76</v>
      </c>
      <c r="U4" s="47">
        <v>43518</v>
      </c>
      <c r="V4" s="31"/>
      <c r="W4" s="24">
        <f>P4*S4%</f>
        <v>125720</v>
      </c>
      <c r="X4" s="24"/>
      <c r="Y4" s="25"/>
    </row>
  </sheetData>
  <sheetProtection/>
  <autoFilter ref="A3:Y4"/>
  <mergeCells count="11">
    <mergeCell ref="M2:M3"/>
    <mergeCell ref="A1:V1"/>
    <mergeCell ref="A2:A3"/>
    <mergeCell ref="B2:B3"/>
    <mergeCell ref="D2:D3"/>
    <mergeCell ref="E2:E3"/>
    <mergeCell ref="F2:J2"/>
    <mergeCell ref="K2:K3"/>
    <mergeCell ref="L2:L3"/>
    <mergeCell ref="N2:V2"/>
    <mergeCell ref="C2:C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V48"/>
  <sheetViews>
    <sheetView zoomScale="75" zoomScaleNormal="75" zoomScalePageLayoutView="0" workbookViewId="0" topLeftCell="A26">
      <selection activeCell="J31" sqref="J31"/>
    </sheetView>
  </sheetViews>
  <sheetFormatPr defaultColWidth="9.140625" defaultRowHeight="15"/>
  <cols>
    <col min="1" max="1" width="6.28125" style="29" customWidth="1"/>
    <col min="2" max="3" width="22.421875" style="58" customWidth="1"/>
    <col min="4" max="4" width="23.00390625" style="61" customWidth="1"/>
    <col min="5" max="5" width="19.57421875" style="29" customWidth="1"/>
    <col min="6" max="6" width="20.140625" style="29" customWidth="1"/>
    <col min="7" max="7" width="12.421875" style="29" customWidth="1"/>
    <col min="8" max="8" width="10.140625" style="29" customWidth="1"/>
    <col min="9" max="9" width="9.28125" style="29" bestFit="1" customWidth="1"/>
    <col min="10" max="10" width="17.421875" style="29" customWidth="1"/>
    <col min="11" max="11" width="13.421875" style="29" customWidth="1"/>
    <col min="12" max="13" width="27.00390625" style="29" customWidth="1"/>
    <col min="14" max="14" width="13.8515625" style="61" customWidth="1"/>
    <col min="15" max="15" width="9.28125" style="29" bestFit="1" customWidth="1"/>
    <col min="16" max="16" width="14.421875" style="29" customWidth="1"/>
    <col min="17" max="17" width="15.140625" style="29" customWidth="1"/>
    <col min="18" max="18" width="16.421875" style="29" customWidth="1"/>
    <col min="19" max="19" width="13.28125" style="29" customWidth="1"/>
    <col min="20" max="21" width="18.421875" style="61" customWidth="1"/>
    <col min="22" max="22" width="12.57421875" style="29" bestFit="1" customWidth="1"/>
    <col min="23" max="16384" width="9.140625" style="29" customWidth="1"/>
  </cols>
  <sheetData>
    <row r="1" spans="1:22" ht="45" customHeight="1">
      <c r="A1" s="122" t="s">
        <v>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124"/>
      <c r="V1" s="123"/>
    </row>
    <row r="2" spans="20:21" ht="15.75">
      <c r="T2" s="53"/>
      <c r="U2" s="53"/>
    </row>
    <row r="3" spans="1:22" ht="15.75">
      <c r="A3" s="140" t="s">
        <v>16</v>
      </c>
      <c r="B3" s="141" t="s">
        <v>17</v>
      </c>
      <c r="C3" s="144" t="s">
        <v>72</v>
      </c>
      <c r="D3" s="140" t="s">
        <v>3</v>
      </c>
      <c r="E3" s="140" t="s">
        <v>4</v>
      </c>
      <c r="F3" s="140" t="s">
        <v>18</v>
      </c>
      <c r="G3" s="140"/>
      <c r="H3" s="140"/>
      <c r="I3" s="140"/>
      <c r="J3" s="140"/>
      <c r="K3" s="142" t="s">
        <v>19</v>
      </c>
      <c r="L3" s="140" t="s">
        <v>20</v>
      </c>
      <c r="M3" s="142" t="s">
        <v>72</v>
      </c>
      <c r="N3" s="140" t="s">
        <v>21</v>
      </c>
      <c r="O3" s="140"/>
      <c r="P3" s="140"/>
      <c r="Q3" s="140"/>
      <c r="R3" s="140"/>
      <c r="S3" s="140"/>
      <c r="T3" s="140"/>
      <c r="U3" s="140"/>
      <c r="V3" s="140"/>
    </row>
    <row r="4" spans="1:22" ht="78.75">
      <c r="A4" s="140"/>
      <c r="B4" s="141"/>
      <c r="C4" s="145"/>
      <c r="D4" s="140"/>
      <c r="E4" s="140"/>
      <c r="F4" s="59" t="s">
        <v>22</v>
      </c>
      <c r="G4" s="59" t="s">
        <v>23</v>
      </c>
      <c r="H4" s="59" t="s">
        <v>24</v>
      </c>
      <c r="I4" s="59" t="s">
        <v>8</v>
      </c>
      <c r="J4" s="59" t="s">
        <v>9</v>
      </c>
      <c r="K4" s="143"/>
      <c r="L4" s="140"/>
      <c r="M4" s="143"/>
      <c r="N4" s="64" t="s">
        <v>25</v>
      </c>
      <c r="O4" s="59" t="s">
        <v>24</v>
      </c>
      <c r="P4" s="59" t="s">
        <v>9</v>
      </c>
      <c r="Q4" s="59" t="s">
        <v>26</v>
      </c>
      <c r="R4" s="59" t="s">
        <v>27</v>
      </c>
      <c r="S4" s="59" t="s">
        <v>28</v>
      </c>
      <c r="T4" s="59" t="s">
        <v>77</v>
      </c>
      <c r="U4" s="59" t="s">
        <v>73</v>
      </c>
      <c r="V4" s="59" t="s">
        <v>29</v>
      </c>
    </row>
    <row r="5" spans="1:22" ht="75">
      <c r="A5" s="86">
        <v>1</v>
      </c>
      <c r="B5" s="81" t="s">
        <v>139</v>
      </c>
      <c r="C5" s="87">
        <v>990540002543</v>
      </c>
      <c r="D5" s="91" t="s">
        <v>154</v>
      </c>
      <c r="E5" s="86" t="s">
        <v>193</v>
      </c>
      <c r="F5" s="91" t="s">
        <v>12</v>
      </c>
      <c r="G5" s="88" t="s">
        <v>195</v>
      </c>
      <c r="H5" s="86">
        <v>3</v>
      </c>
      <c r="I5" s="86">
        <v>444</v>
      </c>
      <c r="J5" s="86">
        <v>1332</v>
      </c>
      <c r="K5" s="86" t="s">
        <v>30</v>
      </c>
      <c r="L5" s="86" t="s">
        <v>155</v>
      </c>
      <c r="M5" s="92">
        <v>790126302331</v>
      </c>
      <c r="N5" s="91" t="s">
        <v>12</v>
      </c>
      <c r="O5" s="86">
        <v>3</v>
      </c>
      <c r="P5" s="86">
        <v>1332</v>
      </c>
      <c r="Q5" s="93">
        <v>43882</v>
      </c>
      <c r="R5" s="93">
        <v>44196</v>
      </c>
      <c r="S5" s="86">
        <v>0</v>
      </c>
      <c r="T5" s="91"/>
      <c r="U5" s="91"/>
      <c r="V5" s="86"/>
    </row>
    <row r="6" spans="1:22" ht="75">
      <c r="A6" s="86">
        <v>2</v>
      </c>
      <c r="B6" s="81" t="s">
        <v>139</v>
      </c>
      <c r="C6" s="87">
        <v>990540002543</v>
      </c>
      <c r="D6" s="91" t="s">
        <v>103</v>
      </c>
      <c r="E6" s="86" t="s">
        <v>104</v>
      </c>
      <c r="F6" s="91" t="s">
        <v>12</v>
      </c>
      <c r="G6" s="88" t="s">
        <v>195</v>
      </c>
      <c r="H6" s="86">
        <v>10</v>
      </c>
      <c r="I6" s="86">
        <v>362.88</v>
      </c>
      <c r="J6" s="86">
        <v>3628</v>
      </c>
      <c r="K6" s="86" t="s">
        <v>94</v>
      </c>
      <c r="L6" s="86" t="s">
        <v>102</v>
      </c>
      <c r="M6" s="92">
        <v>880920350486</v>
      </c>
      <c r="N6" s="91" t="s">
        <v>12</v>
      </c>
      <c r="O6" s="86">
        <v>10</v>
      </c>
      <c r="P6" s="86">
        <v>3628</v>
      </c>
      <c r="Q6" s="93">
        <v>43881</v>
      </c>
      <c r="R6" s="93">
        <v>44196</v>
      </c>
      <c r="S6" s="86">
        <v>0</v>
      </c>
      <c r="T6" s="91"/>
      <c r="U6" s="91"/>
      <c r="V6" s="86"/>
    </row>
    <row r="7" spans="1:22" ht="75">
      <c r="A7" s="86">
        <v>3</v>
      </c>
      <c r="B7" s="81" t="s">
        <v>139</v>
      </c>
      <c r="C7" s="87">
        <v>990540002543</v>
      </c>
      <c r="D7" s="91" t="s">
        <v>105</v>
      </c>
      <c r="E7" s="86" t="s">
        <v>172</v>
      </c>
      <c r="F7" s="91" t="s">
        <v>12</v>
      </c>
      <c r="G7" s="88" t="s">
        <v>195</v>
      </c>
      <c r="H7" s="86">
        <v>20</v>
      </c>
      <c r="I7" s="86">
        <v>190.4</v>
      </c>
      <c r="J7" s="86">
        <v>3808</v>
      </c>
      <c r="K7" s="86" t="s">
        <v>94</v>
      </c>
      <c r="L7" s="81" t="s">
        <v>100</v>
      </c>
      <c r="M7" s="87">
        <v>670806301048</v>
      </c>
      <c r="N7" s="97" t="s">
        <v>61</v>
      </c>
      <c r="O7" s="86">
        <v>20</v>
      </c>
      <c r="P7" s="86">
        <v>3808</v>
      </c>
      <c r="Q7" s="93">
        <v>43887</v>
      </c>
      <c r="R7" s="93">
        <v>44196</v>
      </c>
      <c r="S7" s="86">
        <v>0</v>
      </c>
      <c r="T7" s="98"/>
      <c r="U7" s="99"/>
      <c r="V7" s="86"/>
    </row>
    <row r="8" spans="1:22" ht="75">
      <c r="A8" s="86">
        <v>4</v>
      </c>
      <c r="B8" s="81" t="s">
        <v>139</v>
      </c>
      <c r="C8" s="87">
        <v>990540002543</v>
      </c>
      <c r="D8" s="91" t="s">
        <v>106</v>
      </c>
      <c r="E8" s="86" t="s">
        <v>172</v>
      </c>
      <c r="F8" s="91" t="s">
        <v>12</v>
      </c>
      <c r="G8" s="88" t="s">
        <v>195</v>
      </c>
      <c r="H8" s="86">
        <v>5</v>
      </c>
      <c r="I8" s="86">
        <v>190.4</v>
      </c>
      <c r="J8" s="86">
        <v>952</v>
      </c>
      <c r="K8" s="86" t="s">
        <v>94</v>
      </c>
      <c r="L8" s="81" t="s">
        <v>100</v>
      </c>
      <c r="M8" s="87">
        <v>670806301048</v>
      </c>
      <c r="N8" s="97" t="s">
        <v>61</v>
      </c>
      <c r="O8" s="86">
        <v>5</v>
      </c>
      <c r="P8" s="86">
        <v>952</v>
      </c>
      <c r="Q8" s="93">
        <v>43887</v>
      </c>
      <c r="R8" s="93">
        <v>44196</v>
      </c>
      <c r="S8" s="86">
        <v>0</v>
      </c>
      <c r="T8" s="98"/>
      <c r="U8" s="99"/>
      <c r="V8" s="86"/>
    </row>
    <row r="9" spans="1:22" ht="75">
      <c r="A9" s="86">
        <v>5</v>
      </c>
      <c r="B9" s="81" t="s">
        <v>139</v>
      </c>
      <c r="C9" s="87">
        <v>990540002543</v>
      </c>
      <c r="D9" s="91" t="s">
        <v>107</v>
      </c>
      <c r="E9" s="86" t="s">
        <v>172</v>
      </c>
      <c r="F9" s="91" t="s">
        <v>12</v>
      </c>
      <c r="G9" s="88" t="s">
        <v>195</v>
      </c>
      <c r="H9" s="86">
        <v>10</v>
      </c>
      <c r="I9" s="86">
        <v>190.4</v>
      </c>
      <c r="J9" s="86">
        <v>1904</v>
      </c>
      <c r="K9" s="86" t="s">
        <v>94</v>
      </c>
      <c r="L9" s="81" t="s">
        <v>100</v>
      </c>
      <c r="M9" s="87">
        <v>670806301048</v>
      </c>
      <c r="N9" s="97" t="s">
        <v>61</v>
      </c>
      <c r="O9" s="86">
        <v>10</v>
      </c>
      <c r="P9" s="86">
        <v>1904</v>
      </c>
      <c r="Q9" s="93">
        <v>43887</v>
      </c>
      <c r="R9" s="93">
        <v>44196</v>
      </c>
      <c r="S9" s="86">
        <v>0</v>
      </c>
      <c r="T9" s="98"/>
      <c r="U9" s="99"/>
      <c r="V9" s="86"/>
    </row>
    <row r="10" spans="1:22" ht="75">
      <c r="A10" s="86">
        <v>6</v>
      </c>
      <c r="B10" s="81" t="s">
        <v>139</v>
      </c>
      <c r="C10" s="87">
        <v>990540002543</v>
      </c>
      <c r="D10" s="91" t="s">
        <v>108</v>
      </c>
      <c r="E10" s="86" t="s">
        <v>184</v>
      </c>
      <c r="F10" s="91" t="s">
        <v>12</v>
      </c>
      <c r="G10" s="88" t="s">
        <v>32</v>
      </c>
      <c r="H10" s="86">
        <v>50</v>
      </c>
      <c r="I10" s="86">
        <v>33.6</v>
      </c>
      <c r="J10" s="86">
        <v>1680</v>
      </c>
      <c r="K10" s="86" t="s">
        <v>94</v>
      </c>
      <c r="L10" s="81" t="s">
        <v>100</v>
      </c>
      <c r="M10" s="87">
        <v>670806301048</v>
      </c>
      <c r="N10" s="97" t="s">
        <v>61</v>
      </c>
      <c r="O10" s="86">
        <v>50</v>
      </c>
      <c r="P10" s="86">
        <v>1680</v>
      </c>
      <c r="Q10" s="93">
        <v>43887</v>
      </c>
      <c r="R10" s="93">
        <v>44196</v>
      </c>
      <c r="S10" s="100">
        <v>100</v>
      </c>
      <c r="T10" s="96" t="s">
        <v>177</v>
      </c>
      <c r="U10" s="101">
        <v>43629</v>
      </c>
      <c r="V10" s="86"/>
    </row>
    <row r="11" spans="1:22" ht="75">
      <c r="A11" s="86">
        <v>7</v>
      </c>
      <c r="B11" s="81" t="s">
        <v>139</v>
      </c>
      <c r="C11" s="87">
        <v>990540002543</v>
      </c>
      <c r="D11" s="91" t="s">
        <v>109</v>
      </c>
      <c r="E11" s="86" t="s">
        <v>185</v>
      </c>
      <c r="F11" s="91" t="s">
        <v>12</v>
      </c>
      <c r="G11" s="88" t="s">
        <v>32</v>
      </c>
      <c r="H11" s="86">
        <v>60</v>
      </c>
      <c r="I11" s="86">
        <v>64.96</v>
      </c>
      <c r="J11" s="86">
        <v>3897.6</v>
      </c>
      <c r="K11" s="86" t="s">
        <v>94</v>
      </c>
      <c r="L11" s="81" t="s">
        <v>100</v>
      </c>
      <c r="M11" s="87">
        <v>670806301048</v>
      </c>
      <c r="N11" s="97" t="s">
        <v>61</v>
      </c>
      <c r="O11" s="86">
        <v>60</v>
      </c>
      <c r="P11" s="86">
        <v>3897.6</v>
      </c>
      <c r="Q11" s="93">
        <v>43887</v>
      </c>
      <c r="R11" s="102">
        <v>44196</v>
      </c>
      <c r="S11" s="89" t="s">
        <v>197</v>
      </c>
      <c r="T11" s="89" t="s">
        <v>198</v>
      </c>
      <c r="U11" s="90">
        <v>43633</v>
      </c>
      <c r="V11" s="103"/>
    </row>
    <row r="12" spans="1:22" ht="75">
      <c r="A12" s="86">
        <v>8</v>
      </c>
      <c r="B12" s="81" t="s">
        <v>139</v>
      </c>
      <c r="C12" s="87">
        <v>990540002543</v>
      </c>
      <c r="D12" s="91" t="s">
        <v>110</v>
      </c>
      <c r="E12" s="86" t="s">
        <v>188</v>
      </c>
      <c r="F12" s="91" t="s">
        <v>12</v>
      </c>
      <c r="G12" s="88" t="s">
        <v>32</v>
      </c>
      <c r="H12" s="86">
        <v>50</v>
      </c>
      <c r="I12" s="86">
        <v>109.76</v>
      </c>
      <c r="J12" s="86">
        <v>5488</v>
      </c>
      <c r="K12" s="86" t="s">
        <v>94</v>
      </c>
      <c r="L12" s="81" t="s">
        <v>100</v>
      </c>
      <c r="M12" s="87">
        <v>670806301048</v>
      </c>
      <c r="N12" s="97" t="s">
        <v>61</v>
      </c>
      <c r="O12" s="86">
        <v>50</v>
      </c>
      <c r="P12" s="86">
        <v>5488</v>
      </c>
      <c r="Q12" s="93">
        <v>43887</v>
      </c>
      <c r="R12" s="93">
        <v>44196</v>
      </c>
      <c r="S12" s="104">
        <v>100</v>
      </c>
      <c r="T12" s="105" t="s">
        <v>176</v>
      </c>
      <c r="U12" s="106">
        <v>43553</v>
      </c>
      <c r="V12" s="86"/>
    </row>
    <row r="13" spans="1:22" ht="75">
      <c r="A13" s="86">
        <v>9</v>
      </c>
      <c r="B13" s="81" t="s">
        <v>139</v>
      </c>
      <c r="C13" s="87">
        <v>990540002543</v>
      </c>
      <c r="D13" s="91" t="s">
        <v>111</v>
      </c>
      <c r="E13" s="86" t="s">
        <v>189</v>
      </c>
      <c r="F13" s="91" t="s">
        <v>12</v>
      </c>
      <c r="G13" s="88" t="s">
        <v>32</v>
      </c>
      <c r="H13" s="86">
        <v>50</v>
      </c>
      <c r="I13" s="86">
        <v>123.2</v>
      </c>
      <c r="J13" s="86">
        <v>6160</v>
      </c>
      <c r="K13" s="86" t="s">
        <v>94</v>
      </c>
      <c r="L13" s="81" t="s">
        <v>100</v>
      </c>
      <c r="M13" s="87">
        <v>670806301048</v>
      </c>
      <c r="N13" s="97" t="s">
        <v>61</v>
      </c>
      <c r="O13" s="86">
        <v>50</v>
      </c>
      <c r="P13" s="86">
        <v>6160</v>
      </c>
      <c r="Q13" s="93">
        <v>43887</v>
      </c>
      <c r="R13" s="93">
        <v>44196</v>
      </c>
      <c r="S13" s="107">
        <v>100</v>
      </c>
      <c r="T13" s="91" t="s">
        <v>176</v>
      </c>
      <c r="U13" s="108">
        <v>43553</v>
      </c>
      <c r="V13" s="86"/>
    </row>
    <row r="14" spans="1:22" ht="75">
      <c r="A14" s="86">
        <v>10</v>
      </c>
      <c r="B14" s="81" t="s">
        <v>139</v>
      </c>
      <c r="C14" s="87">
        <v>990540002543</v>
      </c>
      <c r="D14" s="91" t="s">
        <v>112</v>
      </c>
      <c r="E14" s="86" t="s">
        <v>191</v>
      </c>
      <c r="F14" s="91" t="s">
        <v>12</v>
      </c>
      <c r="G14" s="88" t="s">
        <v>32</v>
      </c>
      <c r="H14" s="86">
        <v>28.6</v>
      </c>
      <c r="I14" s="86">
        <v>649.6</v>
      </c>
      <c r="J14" s="86">
        <v>18578.56</v>
      </c>
      <c r="K14" s="86" t="s">
        <v>94</v>
      </c>
      <c r="L14" s="81" t="s">
        <v>100</v>
      </c>
      <c r="M14" s="87">
        <v>670806301048</v>
      </c>
      <c r="N14" s="97" t="s">
        <v>61</v>
      </c>
      <c r="O14" s="86">
        <v>28.6</v>
      </c>
      <c r="P14" s="86">
        <v>18578.56</v>
      </c>
      <c r="Q14" s="93">
        <v>43887</v>
      </c>
      <c r="R14" s="93">
        <v>44196</v>
      </c>
      <c r="S14" s="60">
        <v>23.2</v>
      </c>
      <c r="T14" s="55" t="s">
        <v>78</v>
      </c>
      <c r="U14" s="55" t="s">
        <v>79</v>
      </c>
      <c r="V14" s="86"/>
    </row>
    <row r="15" spans="1:22" ht="75">
      <c r="A15" s="86">
        <v>11</v>
      </c>
      <c r="B15" s="81" t="s">
        <v>139</v>
      </c>
      <c r="C15" s="87">
        <v>990540002543</v>
      </c>
      <c r="D15" s="91" t="s">
        <v>113</v>
      </c>
      <c r="E15" s="86" t="s">
        <v>60</v>
      </c>
      <c r="F15" s="91" t="s">
        <v>12</v>
      </c>
      <c r="G15" s="88" t="s">
        <v>32</v>
      </c>
      <c r="H15" s="86">
        <v>15.6</v>
      </c>
      <c r="I15" s="86">
        <v>649.6</v>
      </c>
      <c r="J15" s="86">
        <v>10133.76</v>
      </c>
      <c r="K15" s="86" t="s">
        <v>94</v>
      </c>
      <c r="L15" s="81" t="s">
        <v>100</v>
      </c>
      <c r="M15" s="87">
        <v>670806301048</v>
      </c>
      <c r="N15" s="97" t="s">
        <v>61</v>
      </c>
      <c r="O15" s="86">
        <v>15.6</v>
      </c>
      <c r="P15" s="86">
        <v>10133.76</v>
      </c>
      <c r="Q15" s="93">
        <v>43887</v>
      </c>
      <c r="R15" s="93">
        <v>44196</v>
      </c>
      <c r="S15" s="60">
        <v>23.2</v>
      </c>
      <c r="T15" s="55" t="s">
        <v>78</v>
      </c>
      <c r="U15" s="55" t="s">
        <v>79</v>
      </c>
      <c r="V15" s="86"/>
    </row>
    <row r="16" spans="1:22" ht="75">
      <c r="A16" s="86">
        <v>12</v>
      </c>
      <c r="B16" s="81" t="s">
        <v>139</v>
      </c>
      <c r="C16" s="87">
        <v>990540002543</v>
      </c>
      <c r="D16" s="91" t="s">
        <v>114</v>
      </c>
      <c r="E16" s="86" t="s">
        <v>187</v>
      </c>
      <c r="F16" s="91" t="s">
        <v>12</v>
      </c>
      <c r="G16" s="88" t="s">
        <v>32</v>
      </c>
      <c r="H16" s="86">
        <v>20</v>
      </c>
      <c r="I16" s="86">
        <v>274.4</v>
      </c>
      <c r="J16" s="86">
        <v>5488</v>
      </c>
      <c r="K16" s="86" t="s">
        <v>94</v>
      </c>
      <c r="L16" s="81" t="s">
        <v>100</v>
      </c>
      <c r="M16" s="87">
        <v>670806301048</v>
      </c>
      <c r="N16" s="97" t="s">
        <v>61</v>
      </c>
      <c r="O16" s="86">
        <v>20</v>
      </c>
      <c r="P16" s="86">
        <v>5488</v>
      </c>
      <c r="Q16" s="93">
        <v>43887</v>
      </c>
      <c r="R16" s="93">
        <v>44196</v>
      </c>
      <c r="S16" s="60">
        <v>0</v>
      </c>
      <c r="T16" s="91"/>
      <c r="U16" s="108"/>
      <c r="V16" s="86"/>
    </row>
    <row r="17" spans="1:22" ht="75">
      <c r="A17" s="86">
        <v>13</v>
      </c>
      <c r="B17" s="81" t="s">
        <v>139</v>
      </c>
      <c r="C17" s="87">
        <v>990540002543</v>
      </c>
      <c r="D17" s="91" t="s">
        <v>144</v>
      </c>
      <c r="E17" s="86" t="s">
        <v>60</v>
      </c>
      <c r="F17" s="91" t="s">
        <v>12</v>
      </c>
      <c r="G17" s="88" t="s">
        <v>32</v>
      </c>
      <c r="H17" s="86">
        <v>5.2</v>
      </c>
      <c r="I17" s="86">
        <v>500</v>
      </c>
      <c r="J17" s="86">
        <v>2600</v>
      </c>
      <c r="K17" s="86" t="s">
        <v>30</v>
      </c>
      <c r="L17" s="81" t="s">
        <v>115</v>
      </c>
      <c r="M17" s="87">
        <v>900828350066</v>
      </c>
      <c r="N17" s="91" t="s">
        <v>12</v>
      </c>
      <c r="O17" s="86">
        <v>5.2</v>
      </c>
      <c r="P17" s="86">
        <v>2600</v>
      </c>
      <c r="Q17" s="93">
        <v>43881</v>
      </c>
      <c r="R17" s="93">
        <v>44196</v>
      </c>
      <c r="S17" s="60">
        <v>0</v>
      </c>
      <c r="T17" s="55"/>
      <c r="U17" s="55"/>
      <c r="V17" s="86"/>
    </row>
    <row r="18" spans="1:22" ht="75">
      <c r="A18" s="86">
        <v>14</v>
      </c>
      <c r="B18" s="81" t="s">
        <v>139</v>
      </c>
      <c r="C18" s="87">
        <v>990540002544</v>
      </c>
      <c r="D18" s="91" t="s">
        <v>145</v>
      </c>
      <c r="E18" s="86" t="s">
        <v>60</v>
      </c>
      <c r="F18" s="91" t="s">
        <v>12</v>
      </c>
      <c r="G18" s="88" t="s">
        <v>32</v>
      </c>
      <c r="H18" s="86">
        <v>8.2</v>
      </c>
      <c r="I18" s="86">
        <v>500</v>
      </c>
      <c r="J18" s="86">
        <v>9100</v>
      </c>
      <c r="K18" s="86" t="s">
        <v>30</v>
      </c>
      <c r="L18" s="81" t="s">
        <v>115</v>
      </c>
      <c r="M18" s="87">
        <v>900828350066</v>
      </c>
      <c r="N18" s="91" t="s">
        <v>12</v>
      </c>
      <c r="O18" s="86">
        <v>8.2</v>
      </c>
      <c r="P18" s="86">
        <v>9100</v>
      </c>
      <c r="Q18" s="93">
        <v>43881</v>
      </c>
      <c r="R18" s="93">
        <v>44196</v>
      </c>
      <c r="S18" s="60">
        <v>0</v>
      </c>
      <c r="T18" s="55"/>
      <c r="U18" s="55"/>
      <c r="V18" s="86"/>
    </row>
    <row r="19" spans="1:22" ht="75">
      <c r="A19" s="86">
        <v>15</v>
      </c>
      <c r="B19" s="81" t="s">
        <v>139</v>
      </c>
      <c r="C19" s="87">
        <v>990540002545</v>
      </c>
      <c r="D19" s="91" t="s">
        <v>146</v>
      </c>
      <c r="E19" s="86" t="s">
        <v>60</v>
      </c>
      <c r="F19" s="91" t="s">
        <v>12</v>
      </c>
      <c r="G19" s="88" t="s">
        <v>32</v>
      </c>
      <c r="H19" s="86">
        <v>44.2</v>
      </c>
      <c r="I19" s="86">
        <v>500</v>
      </c>
      <c r="J19" s="86">
        <v>22100</v>
      </c>
      <c r="K19" s="86" t="s">
        <v>30</v>
      </c>
      <c r="L19" s="81" t="s">
        <v>115</v>
      </c>
      <c r="M19" s="87">
        <v>900828350066</v>
      </c>
      <c r="N19" s="91" t="s">
        <v>12</v>
      </c>
      <c r="O19" s="86">
        <v>44.2</v>
      </c>
      <c r="P19" s="86">
        <v>22100</v>
      </c>
      <c r="Q19" s="93">
        <v>43881</v>
      </c>
      <c r="R19" s="93">
        <v>44196</v>
      </c>
      <c r="S19" s="60">
        <v>0</v>
      </c>
      <c r="T19" s="55"/>
      <c r="U19" s="55"/>
      <c r="V19" s="86"/>
    </row>
    <row r="20" spans="1:22" ht="75">
      <c r="A20" s="86">
        <v>16</v>
      </c>
      <c r="B20" s="81" t="s">
        <v>139</v>
      </c>
      <c r="C20" s="87">
        <v>990540002546</v>
      </c>
      <c r="D20" s="91" t="s">
        <v>147</v>
      </c>
      <c r="E20" s="86" t="s">
        <v>60</v>
      </c>
      <c r="F20" s="91" t="s">
        <v>12</v>
      </c>
      <c r="G20" s="88" t="s">
        <v>32</v>
      </c>
      <c r="H20" s="86">
        <v>93.6</v>
      </c>
      <c r="I20" s="86">
        <v>500</v>
      </c>
      <c r="J20" s="86">
        <v>46800</v>
      </c>
      <c r="K20" s="86" t="s">
        <v>30</v>
      </c>
      <c r="L20" s="81" t="s">
        <v>115</v>
      </c>
      <c r="M20" s="87">
        <v>900828350066</v>
      </c>
      <c r="N20" s="91" t="s">
        <v>12</v>
      </c>
      <c r="O20" s="86">
        <v>93.6</v>
      </c>
      <c r="P20" s="86">
        <v>46800</v>
      </c>
      <c r="Q20" s="93">
        <v>43881</v>
      </c>
      <c r="R20" s="93">
        <v>44196</v>
      </c>
      <c r="S20" s="60">
        <v>0</v>
      </c>
      <c r="T20" s="91"/>
      <c r="U20" s="91"/>
      <c r="V20" s="86"/>
    </row>
    <row r="21" spans="1:22" ht="75">
      <c r="A21" s="86">
        <v>17</v>
      </c>
      <c r="B21" s="81" t="s">
        <v>139</v>
      </c>
      <c r="C21" s="87">
        <v>990540002547</v>
      </c>
      <c r="D21" s="91" t="s">
        <v>148</v>
      </c>
      <c r="E21" s="86" t="s">
        <v>60</v>
      </c>
      <c r="F21" s="91" t="s">
        <v>12</v>
      </c>
      <c r="G21" s="88" t="s">
        <v>32</v>
      </c>
      <c r="H21" s="86">
        <v>13</v>
      </c>
      <c r="I21" s="86">
        <v>500</v>
      </c>
      <c r="J21" s="86">
        <v>6500</v>
      </c>
      <c r="K21" s="86" t="s">
        <v>30</v>
      </c>
      <c r="L21" s="81" t="s">
        <v>115</v>
      </c>
      <c r="M21" s="87">
        <v>900828350066</v>
      </c>
      <c r="N21" s="91" t="s">
        <v>12</v>
      </c>
      <c r="O21" s="86">
        <v>13</v>
      </c>
      <c r="P21" s="86">
        <v>6500</v>
      </c>
      <c r="Q21" s="93">
        <v>43881</v>
      </c>
      <c r="R21" s="93">
        <v>44196</v>
      </c>
      <c r="S21" s="60">
        <v>0</v>
      </c>
      <c r="T21" s="91"/>
      <c r="U21" s="91"/>
      <c r="V21" s="86"/>
    </row>
    <row r="22" spans="1:22" ht="75">
      <c r="A22" s="86">
        <v>18</v>
      </c>
      <c r="B22" s="81" t="s">
        <v>139</v>
      </c>
      <c r="C22" s="87">
        <v>990540002548</v>
      </c>
      <c r="D22" s="91" t="s">
        <v>149</v>
      </c>
      <c r="E22" s="86" t="s">
        <v>60</v>
      </c>
      <c r="F22" s="91" t="s">
        <v>12</v>
      </c>
      <c r="G22" s="88" t="s">
        <v>32</v>
      </c>
      <c r="H22" s="86">
        <v>13</v>
      </c>
      <c r="I22" s="86">
        <v>500</v>
      </c>
      <c r="J22" s="86">
        <v>6500</v>
      </c>
      <c r="K22" s="86" t="s">
        <v>30</v>
      </c>
      <c r="L22" s="81" t="s">
        <v>115</v>
      </c>
      <c r="M22" s="87">
        <v>900828350066</v>
      </c>
      <c r="N22" s="91" t="s">
        <v>12</v>
      </c>
      <c r="O22" s="86">
        <v>13</v>
      </c>
      <c r="P22" s="86">
        <v>6500</v>
      </c>
      <c r="Q22" s="93">
        <v>43881</v>
      </c>
      <c r="R22" s="93">
        <v>44196</v>
      </c>
      <c r="S22" s="60">
        <v>0</v>
      </c>
      <c r="T22" s="91"/>
      <c r="U22" s="91"/>
      <c r="V22" s="86"/>
    </row>
    <row r="23" spans="1:22" ht="75">
      <c r="A23" s="86">
        <v>19</v>
      </c>
      <c r="B23" s="81" t="s">
        <v>139</v>
      </c>
      <c r="C23" s="87">
        <v>990540002549</v>
      </c>
      <c r="D23" s="91" t="s">
        <v>150</v>
      </c>
      <c r="E23" s="86" t="s">
        <v>60</v>
      </c>
      <c r="F23" s="91" t="s">
        <v>12</v>
      </c>
      <c r="G23" s="88" t="s">
        <v>32</v>
      </c>
      <c r="H23" s="86">
        <v>18.2</v>
      </c>
      <c r="I23" s="86">
        <v>500</v>
      </c>
      <c r="J23" s="86">
        <v>9100</v>
      </c>
      <c r="K23" s="86" t="s">
        <v>30</v>
      </c>
      <c r="L23" s="81" t="s">
        <v>115</v>
      </c>
      <c r="M23" s="87">
        <v>900828350066</v>
      </c>
      <c r="N23" s="91" t="s">
        <v>12</v>
      </c>
      <c r="O23" s="86">
        <v>18.2</v>
      </c>
      <c r="P23" s="86">
        <v>9100</v>
      </c>
      <c r="Q23" s="93">
        <v>43881</v>
      </c>
      <c r="R23" s="93">
        <v>44196</v>
      </c>
      <c r="S23" s="60">
        <v>0</v>
      </c>
      <c r="T23" s="91"/>
      <c r="U23" s="91"/>
      <c r="V23" s="86"/>
    </row>
    <row r="24" spans="1:22" ht="75">
      <c r="A24" s="86">
        <v>20</v>
      </c>
      <c r="B24" s="81" t="s">
        <v>139</v>
      </c>
      <c r="C24" s="87">
        <v>990540002550</v>
      </c>
      <c r="D24" s="91" t="s">
        <v>151</v>
      </c>
      <c r="E24" s="86" t="s">
        <v>186</v>
      </c>
      <c r="F24" s="91" t="s">
        <v>12</v>
      </c>
      <c r="G24" s="88" t="s">
        <v>195</v>
      </c>
      <c r="H24" s="86">
        <v>30</v>
      </c>
      <c r="I24" s="86">
        <v>163</v>
      </c>
      <c r="J24" s="86">
        <v>4890</v>
      </c>
      <c r="K24" s="86" t="s">
        <v>30</v>
      </c>
      <c r="L24" s="81" t="s">
        <v>115</v>
      </c>
      <c r="M24" s="87">
        <v>900828350066</v>
      </c>
      <c r="N24" s="91" t="s">
        <v>12</v>
      </c>
      <c r="O24" s="86">
        <v>30</v>
      </c>
      <c r="P24" s="86">
        <v>4890</v>
      </c>
      <c r="Q24" s="93">
        <v>43881</v>
      </c>
      <c r="R24" s="93">
        <v>44196</v>
      </c>
      <c r="S24" s="60">
        <v>0</v>
      </c>
      <c r="T24" s="91"/>
      <c r="U24" s="91"/>
      <c r="V24" s="86"/>
    </row>
    <row r="25" spans="1:22" ht="75">
      <c r="A25" s="86">
        <v>21</v>
      </c>
      <c r="B25" s="81" t="s">
        <v>139</v>
      </c>
      <c r="C25" s="87">
        <v>990540002551</v>
      </c>
      <c r="D25" s="91" t="s">
        <v>152</v>
      </c>
      <c r="E25" s="86" t="s">
        <v>192</v>
      </c>
      <c r="F25" s="91" t="s">
        <v>12</v>
      </c>
      <c r="G25" s="88" t="s">
        <v>195</v>
      </c>
      <c r="H25" s="86">
        <v>5</v>
      </c>
      <c r="I25" s="86">
        <v>600</v>
      </c>
      <c r="J25" s="86">
        <v>3000</v>
      </c>
      <c r="K25" s="86" t="s">
        <v>30</v>
      </c>
      <c r="L25" s="81" t="s">
        <v>115</v>
      </c>
      <c r="M25" s="87">
        <v>900828350066</v>
      </c>
      <c r="N25" s="91" t="s">
        <v>12</v>
      </c>
      <c r="O25" s="86">
        <v>5</v>
      </c>
      <c r="P25" s="86">
        <v>3000</v>
      </c>
      <c r="Q25" s="93">
        <v>43881</v>
      </c>
      <c r="R25" s="93">
        <v>44196</v>
      </c>
      <c r="S25" s="60">
        <v>0</v>
      </c>
      <c r="T25" s="91"/>
      <c r="U25" s="91"/>
      <c r="V25" s="86"/>
    </row>
    <row r="26" spans="1:22" ht="75">
      <c r="A26" s="86">
        <v>22</v>
      </c>
      <c r="B26" s="81" t="s">
        <v>139</v>
      </c>
      <c r="C26" s="87">
        <v>990540002543</v>
      </c>
      <c r="D26" s="91" t="s">
        <v>153</v>
      </c>
      <c r="E26" s="86" t="s">
        <v>190</v>
      </c>
      <c r="F26" s="91" t="s">
        <v>12</v>
      </c>
      <c r="G26" s="88" t="s">
        <v>32</v>
      </c>
      <c r="H26" s="86">
        <v>100</v>
      </c>
      <c r="I26" s="86">
        <v>188</v>
      </c>
      <c r="J26" s="86">
        <v>18800</v>
      </c>
      <c r="K26" s="86" t="s">
        <v>30</v>
      </c>
      <c r="L26" s="81" t="s">
        <v>117</v>
      </c>
      <c r="M26" s="87">
        <v>800601450047</v>
      </c>
      <c r="N26" s="91" t="s">
        <v>12</v>
      </c>
      <c r="O26" s="86">
        <v>100</v>
      </c>
      <c r="P26" s="86">
        <v>18800</v>
      </c>
      <c r="Q26" s="93">
        <v>43886</v>
      </c>
      <c r="R26" s="93">
        <v>44196</v>
      </c>
      <c r="S26" s="86">
        <v>0</v>
      </c>
      <c r="T26" s="91"/>
      <c r="U26" s="108"/>
      <c r="V26" s="86"/>
    </row>
    <row r="27" spans="1:22" ht="75">
      <c r="A27" s="86">
        <v>23</v>
      </c>
      <c r="B27" s="81" t="s">
        <v>139</v>
      </c>
      <c r="C27" s="87">
        <v>990540002543</v>
      </c>
      <c r="D27" s="91" t="s">
        <v>105</v>
      </c>
      <c r="E27" s="86" t="s">
        <v>172</v>
      </c>
      <c r="F27" s="91" t="s">
        <v>12</v>
      </c>
      <c r="G27" s="88" t="s">
        <v>195</v>
      </c>
      <c r="H27" s="86">
        <v>20</v>
      </c>
      <c r="I27" s="86">
        <v>201.6</v>
      </c>
      <c r="J27" s="86">
        <v>40032</v>
      </c>
      <c r="K27" s="86" t="s">
        <v>124</v>
      </c>
      <c r="L27" s="81" t="s">
        <v>100</v>
      </c>
      <c r="M27" s="87">
        <v>670806301048</v>
      </c>
      <c r="N27" s="97" t="s">
        <v>61</v>
      </c>
      <c r="O27" s="86">
        <v>20</v>
      </c>
      <c r="P27" s="86">
        <v>40032</v>
      </c>
      <c r="Q27" s="93">
        <v>44028</v>
      </c>
      <c r="R27" s="93">
        <v>44196</v>
      </c>
      <c r="S27" s="86">
        <v>0</v>
      </c>
      <c r="T27" s="98"/>
      <c r="U27" s="99"/>
      <c r="V27" s="86"/>
    </row>
    <row r="28" spans="1:22" ht="75">
      <c r="A28" s="86">
        <v>24</v>
      </c>
      <c r="B28" s="81" t="s">
        <v>139</v>
      </c>
      <c r="C28" s="87">
        <v>990540002543</v>
      </c>
      <c r="D28" s="91" t="s">
        <v>106</v>
      </c>
      <c r="E28" s="86" t="s">
        <v>172</v>
      </c>
      <c r="F28" s="91" t="s">
        <v>12</v>
      </c>
      <c r="G28" s="88" t="s">
        <v>195</v>
      </c>
      <c r="H28" s="86">
        <v>5</v>
      </c>
      <c r="I28" s="86">
        <v>201.6</v>
      </c>
      <c r="J28" s="86">
        <v>1008</v>
      </c>
      <c r="K28" s="86" t="s">
        <v>124</v>
      </c>
      <c r="L28" s="81" t="s">
        <v>100</v>
      </c>
      <c r="M28" s="87">
        <v>670806301048</v>
      </c>
      <c r="N28" s="97" t="s">
        <v>61</v>
      </c>
      <c r="O28" s="86">
        <v>5</v>
      </c>
      <c r="P28" s="86">
        <v>1008</v>
      </c>
      <c r="Q28" s="93">
        <v>44028</v>
      </c>
      <c r="R28" s="93">
        <v>44196</v>
      </c>
      <c r="S28" s="86">
        <v>0</v>
      </c>
      <c r="T28" s="98"/>
      <c r="U28" s="99"/>
      <c r="V28" s="86"/>
    </row>
    <row r="29" spans="1:22" ht="75">
      <c r="A29" s="86">
        <v>25</v>
      </c>
      <c r="B29" s="81" t="s">
        <v>139</v>
      </c>
      <c r="C29" s="87">
        <v>990540002543</v>
      </c>
      <c r="D29" s="91" t="s">
        <v>123</v>
      </c>
      <c r="E29" s="86" t="s">
        <v>172</v>
      </c>
      <c r="F29" s="91" t="s">
        <v>12</v>
      </c>
      <c r="G29" s="88" t="s">
        <v>195</v>
      </c>
      <c r="H29" s="86">
        <v>5</v>
      </c>
      <c r="I29" s="86">
        <v>201.6</v>
      </c>
      <c r="J29" s="86">
        <v>1008</v>
      </c>
      <c r="K29" s="86" t="s">
        <v>124</v>
      </c>
      <c r="L29" s="81" t="s">
        <v>100</v>
      </c>
      <c r="M29" s="87">
        <v>670806301048</v>
      </c>
      <c r="N29" s="97" t="s">
        <v>61</v>
      </c>
      <c r="O29" s="86">
        <v>5</v>
      </c>
      <c r="P29" s="86">
        <v>1008</v>
      </c>
      <c r="Q29" s="93">
        <v>44028</v>
      </c>
      <c r="R29" s="93">
        <v>44196</v>
      </c>
      <c r="S29" s="86">
        <v>0</v>
      </c>
      <c r="T29" s="98"/>
      <c r="U29" s="99"/>
      <c r="V29" s="86"/>
    </row>
    <row r="30" spans="1:22" ht="75">
      <c r="A30" s="86">
        <v>26</v>
      </c>
      <c r="B30" s="81" t="s">
        <v>139</v>
      </c>
      <c r="C30" s="87">
        <v>990540002543</v>
      </c>
      <c r="D30" s="91" t="s">
        <v>132</v>
      </c>
      <c r="E30" s="86" t="s">
        <v>171</v>
      </c>
      <c r="F30" s="91" t="s">
        <v>12</v>
      </c>
      <c r="G30" s="84" t="s">
        <v>133</v>
      </c>
      <c r="H30" s="86">
        <v>74</v>
      </c>
      <c r="I30" s="86">
        <v>3333</v>
      </c>
      <c r="J30" s="86">
        <v>244422</v>
      </c>
      <c r="K30" s="86" t="s">
        <v>126</v>
      </c>
      <c r="L30" s="81" t="s">
        <v>134</v>
      </c>
      <c r="M30" s="87">
        <v>920223300460</v>
      </c>
      <c r="N30" s="91" t="s">
        <v>12</v>
      </c>
      <c r="O30" s="86">
        <v>74</v>
      </c>
      <c r="P30" s="86">
        <v>244422</v>
      </c>
      <c r="Q30" s="93">
        <v>44025</v>
      </c>
      <c r="R30" s="93">
        <v>44196</v>
      </c>
      <c r="S30" s="86">
        <v>0</v>
      </c>
      <c r="T30" s="91"/>
      <c r="U30" s="108"/>
      <c r="V30" s="86"/>
    </row>
    <row r="31" spans="2:13" ht="15">
      <c r="B31" s="66"/>
      <c r="C31" s="68"/>
      <c r="K31" s="70"/>
      <c r="L31" s="66"/>
      <c r="M31" s="68"/>
    </row>
    <row r="32" spans="2:13" ht="15">
      <c r="B32" s="66"/>
      <c r="C32" s="68"/>
      <c r="K32" s="70"/>
      <c r="L32" s="66"/>
      <c r="M32" s="68"/>
    </row>
    <row r="33" spans="11:13" ht="15">
      <c r="K33" s="70"/>
      <c r="L33" s="66"/>
      <c r="M33" s="68"/>
    </row>
    <row r="34" ht="15">
      <c r="M34" s="67"/>
    </row>
    <row r="35" ht="15">
      <c r="M35" s="67"/>
    </row>
    <row r="36" ht="15">
      <c r="M36" s="67"/>
    </row>
    <row r="37" spans="4:13" ht="15">
      <c r="D37" s="71"/>
      <c r="E37" s="72"/>
      <c r="F37" s="72"/>
      <c r="G37" s="72"/>
      <c r="H37" s="72"/>
      <c r="I37" s="72"/>
      <c r="J37" s="72"/>
      <c r="K37" s="72"/>
      <c r="L37" s="72"/>
      <c r="M37" s="73"/>
    </row>
    <row r="38" spans="4:13" ht="15">
      <c r="D38" s="71"/>
      <c r="E38" s="72"/>
      <c r="F38" s="72"/>
      <c r="G38" s="72"/>
      <c r="H38" s="72"/>
      <c r="I38" s="72"/>
      <c r="J38" s="72"/>
      <c r="K38" s="72"/>
      <c r="L38" s="72"/>
      <c r="M38" s="73"/>
    </row>
    <row r="39" spans="4:13" ht="15">
      <c r="D39" s="71"/>
      <c r="E39" s="72"/>
      <c r="F39" s="72"/>
      <c r="G39" s="72"/>
      <c r="H39" s="72"/>
      <c r="I39" s="72"/>
      <c r="J39" s="72"/>
      <c r="K39" s="72"/>
      <c r="L39" s="72"/>
      <c r="M39" s="73"/>
    </row>
    <row r="40" spans="4:13" ht="15">
      <c r="D40" s="71"/>
      <c r="E40" s="72"/>
      <c r="F40" s="72"/>
      <c r="G40" s="72"/>
      <c r="H40" s="72"/>
      <c r="I40" s="72"/>
      <c r="J40" s="72"/>
      <c r="K40" s="72"/>
      <c r="L40" s="72"/>
      <c r="M40" s="73"/>
    </row>
    <row r="41" spans="4:13" ht="15">
      <c r="D41" s="71"/>
      <c r="E41" s="72"/>
      <c r="F41" s="72"/>
      <c r="G41" s="72"/>
      <c r="H41" s="72"/>
      <c r="I41" s="72"/>
      <c r="J41" s="72"/>
      <c r="K41" s="72"/>
      <c r="L41" s="72"/>
      <c r="M41" s="73"/>
    </row>
    <row r="42" spans="4:13" ht="15">
      <c r="D42" s="71"/>
      <c r="E42" s="72"/>
      <c r="F42" s="72"/>
      <c r="G42" s="72"/>
      <c r="H42" s="72"/>
      <c r="I42" s="72"/>
      <c r="J42" s="72"/>
      <c r="K42" s="72"/>
      <c r="L42" s="72"/>
      <c r="M42" s="73"/>
    </row>
    <row r="43" ht="15">
      <c r="M43" s="67"/>
    </row>
    <row r="44" ht="15">
      <c r="M44" s="67"/>
    </row>
    <row r="45" ht="15">
      <c r="M45" s="67"/>
    </row>
    <row r="46" ht="15">
      <c r="M46" s="67"/>
    </row>
    <row r="47" ht="15">
      <c r="M47" s="67"/>
    </row>
    <row r="48" ht="15">
      <c r="M48" s="67"/>
    </row>
  </sheetData>
  <sheetProtection/>
  <autoFilter ref="A4:Y4"/>
  <mergeCells count="11">
    <mergeCell ref="M3:M4"/>
    <mergeCell ref="A1:V1"/>
    <mergeCell ref="A3:A4"/>
    <mergeCell ref="B3:B4"/>
    <mergeCell ref="D3:D4"/>
    <mergeCell ref="E3:E4"/>
    <mergeCell ref="F3:J3"/>
    <mergeCell ref="K3:K4"/>
    <mergeCell ref="L3:L4"/>
    <mergeCell ref="N3:V3"/>
    <mergeCell ref="C3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5"/>
  <sheetViews>
    <sheetView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.00390625" style="0" customWidth="1"/>
    <col min="2" max="2" width="22.00390625" style="0" customWidth="1"/>
    <col min="3" max="3" width="22.00390625" style="26" customWidth="1"/>
    <col min="4" max="4" width="16.57421875" style="0" customWidth="1"/>
    <col min="5" max="5" width="15.421875" style="1" customWidth="1"/>
    <col min="6" max="6" width="17.140625" style="0" customWidth="1"/>
    <col min="7" max="7" width="14.00390625" style="0" customWidth="1"/>
    <col min="8" max="8" width="9.28125" style="0" bestFit="1" customWidth="1"/>
    <col min="9" max="9" width="10.140625" style="0" bestFit="1" customWidth="1"/>
    <col min="10" max="10" width="14.57421875" style="0" customWidth="1"/>
    <col min="12" max="12" width="19.7109375" style="0" customWidth="1"/>
    <col min="13" max="13" width="19.7109375" style="26" customWidth="1"/>
    <col min="14" max="14" width="17.28125" style="0" customWidth="1"/>
    <col min="15" max="15" width="9.28125" style="0" bestFit="1" customWidth="1"/>
    <col min="16" max="16" width="10.140625" style="0" bestFit="1" customWidth="1"/>
    <col min="17" max="17" width="12.00390625" style="0" customWidth="1"/>
    <col min="18" max="18" width="11.57421875" style="0" customWidth="1"/>
    <col min="19" max="19" width="9.28125" style="0" bestFit="1" customWidth="1"/>
    <col min="20" max="20" width="14.57421875" style="0" customWidth="1"/>
    <col min="21" max="21" width="14.57421875" style="26" customWidth="1"/>
  </cols>
  <sheetData>
    <row r="1" spans="1:22" ht="50.25" customHeight="1">
      <c r="A1" s="146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8"/>
      <c r="U1" s="148"/>
      <c r="V1" s="147"/>
    </row>
    <row r="2" spans="1:22" ht="15.75">
      <c r="A2" s="2"/>
      <c r="B2" s="2"/>
      <c r="C2" s="2"/>
      <c r="D2" s="2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2"/>
    </row>
    <row r="3" spans="1:22" ht="15.75">
      <c r="A3" s="149" t="s">
        <v>16</v>
      </c>
      <c r="B3" s="149" t="s">
        <v>17</v>
      </c>
      <c r="C3" s="150" t="s">
        <v>72</v>
      </c>
      <c r="D3" s="149" t="s">
        <v>3</v>
      </c>
      <c r="E3" s="149" t="s">
        <v>4</v>
      </c>
      <c r="F3" s="149" t="s">
        <v>18</v>
      </c>
      <c r="G3" s="149"/>
      <c r="H3" s="149"/>
      <c r="I3" s="149"/>
      <c r="J3" s="149"/>
      <c r="K3" s="149" t="s">
        <v>19</v>
      </c>
      <c r="L3" s="149" t="s">
        <v>20</v>
      </c>
      <c r="M3" s="150" t="s">
        <v>72</v>
      </c>
      <c r="N3" s="149" t="s">
        <v>21</v>
      </c>
      <c r="O3" s="149"/>
      <c r="P3" s="149"/>
      <c r="Q3" s="149"/>
      <c r="R3" s="149"/>
      <c r="S3" s="149"/>
      <c r="T3" s="149"/>
      <c r="U3" s="149"/>
      <c r="V3" s="149"/>
    </row>
    <row r="4" spans="1:22" ht="110.25">
      <c r="A4" s="149"/>
      <c r="B4" s="149"/>
      <c r="C4" s="151"/>
      <c r="D4" s="149"/>
      <c r="E4" s="149"/>
      <c r="F4" s="43" t="s">
        <v>22</v>
      </c>
      <c r="G4" s="43" t="s">
        <v>23</v>
      </c>
      <c r="H4" s="43" t="s">
        <v>24</v>
      </c>
      <c r="I4" s="43" t="s">
        <v>8</v>
      </c>
      <c r="J4" s="43" t="s">
        <v>9</v>
      </c>
      <c r="K4" s="149"/>
      <c r="L4" s="149"/>
      <c r="M4" s="151"/>
      <c r="N4" s="43" t="s">
        <v>68</v>
      </c>
      <c r="O4" s="43" t="s">
        <v>24</v>
      </c>
      <c r="P4" s="43" t="s">
        <v>9</v>
      </c>
      <c r="Q4" s="43" t="s">
        <v>26</v>
      </c>
      <c r="R4" s="43" t="s">
        <v>27</v>
      </c>
      <c r="S4" s="43" t="s">
        <v>28</v>
      </c>
      <c r="T4" s="43" t="s">
        <v>75</v>
      </c>
      <c r="U4" s="45" t="s">
        <v>73</v>
      </c>
      <c r="V4" s="43" t="s">
        <v>29</v>
      </c>
    </row>
    <row r="5" spans="1:23" ht="75">
      <c r="A5" s="28">
        <v>1</v>
      </c>
      <c r="B5" s="48" t="s">
        <v>83</v>
      </c>
      <c r="C5" s="46"/>
      <c r="D5" s="27" t="s">
        <v>63</v>
      </c>
      <c r="E5" s="27" t="s">
        <v>64</v>
      </c>
      <c r="F5" s="27" t="s">
        <v>11</v>
      </c>
      <c r="G5" s="27" t="s">
        <v>41</v>
      </c>
      <c r="H5" s="27">
        <v>1</v>
      </c>
      <c r="I5" s="41">
        <v>3000</v>
      </c>
      <c r="J5" s="41">
        <v>3000</v>
      </c>
      <c r="K5" s="27" t="s">
        <v>30</v>
      </c>
      <c r="L5" s="46" t="s">
        <v>71</v>
      </c>
      <c r="M5" s="46"/>
      <c r="N5" s="27" t="s">
        <v>11</v>
      </c>
      <c r="O5" s="39">
        <v>1</v>
      </c>
      <c r="P5" s="41">
        <v>3000</v>
      </c>
      <c r="Q5" s="38">
        <v>43881</v>
      </c>
      <c r="R5" s="38">
        <v>44196</v>
      </c>
      <c r="S5" s="52">
        <v>98.8</v>
      </c>
      <c r="T5" s="46" t="s">
        <v>80</v>
      </c>
      <c r="U5" s="46" t="s">
        <v>81</v>
      </c>
      <c r="V5" s="27"/>
      <c r="W5" s="51">
        <f>P5*S5%</f>
        <v>2964</v>
      </c>
    </row>
  </sheetData>
  <sheetProtection/>
  <autoFilter ref="A4:Y5"/>
  <mergeCells count="11">
    <mergeCell ref="M3:M4"/>
    <mergeCell ref="A1:V1"/>
    <mergeCell ref="A3:A4"/>
    <mergeCell ref="B3:B4"/>
    <mergeCell ref="D3:D4"/>
    <mergeCell ref="E3:E4"/>
    <mergeCell ref="F3:J3"/>
    <mergeCell ref="K3:K4"/>
    <mergeCell ref="L3:L4"/>
    <mergeCell ref="N3:V3"/>
    <mergeCell ref="C3:C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V33"/>
  <sheetViews>
    <sheetView zoomScale="60" zoomScaleNormal="60" zoomScalePageLayoutView="0" workbookViewId="0" topLeftCell="A10">
      <selection activeCell="J18" sqref="J18"/>
    </sheetView>
  </sheetViews>
  <sheetFormatPr defaultColWidth="9.140625" defaultRowHeight="15"/>
  <cols>
    <col min="1" max="1" width="9.28125" style="29" bestFit="1" customWidth="1"/>
    <col min="2" max="2" width="24.28125" style="29" customWidth="1"/>
    <col min="3" max="3" width="19.8515625" style="67" customWidth="1"/>
    <col min="4" max="4" width="20.8515625" style="29" customWidth="1"/>
    <col min="5" max="5" width="19.421875" style="29" customWidth="1"/>
    <col min="6" max="6" width="18.140625" style="29" customWidth="1"/>
    <col min="7" max="7" width="16.28125" style="29" customWidth="1"/>
    <col min="8" max="9" width="9.28125" style="29" bestFit="1" customWidth="1"/>
    <col min="10" max="10" width="13.7109375" style="29" customWidth="1"/>
    <col min="11" max="11" width="9.140625" style="29" customWidth="1"/>
    <col min="12" max="13" width="17.8515625" style="29" customWidth="1"/>
    <col min="14" max="14" width="17.00390625" style="29" customWidth="1"/>
    <col min="15" max="15" width="12.8515625" style="29" customWidth="1"/>
    <col min="16" max="16" width="11.28125" style="29" bestFit="1" customWidth="1"/>
    <col min="17" max="17" width="14.28125" style="29" customWidth="1"/>
    <col min="18" max="18" width="14.00390625" style="29" customWidth="1"/>
    <col min="19" max="19" width="14.421875" style="75" customWidth="1"/>
    <col min="20" max="21" width="13.28125" style="61" customWidth="1"/>
    <col min="22" max="22" width="13.00390625" style="61" customWidth="1"/>
    <col min="23" max="24" width="9.140625" style="29" customWidth="1"/>
    <col min="25" max="25" width="13.00390625" style="29" customWidth="1"/>
    <col min="26" max="16384" width="9.140625" style="29" customWidth="1"/>
  </cols>
  <sheetData>
    <row r="1" spans="1:22" ht="50.25" customHeight="1">
      <c r="A1" s="122" t="s">
        <v>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124"/>
      <c r="V1" s="123"/>
    </row>
    <row r="2" spans="20:21" ht="15.75">
      <c r="T2" s="53"/>
      <c r="U2" s="53"/>
    </row>
    <row r="3" spans="1:22" ht="15.75">
      <c r="A3" s="141" t="s">
        <v>16</v>
      </c>
      <c r="B3" s="141" t="s">
        <v>17</v>
      </c>
      <c r="C3" s="152" t="s">
        <v>72</v>
      </c>
      <c r="D3" s="141" t="s">
        <v>3</v>
      </c>
      <c r="E3" s="141" t="s">
        <v>4</v>
      </c>
      <c r="F3" s="141" t="s">
        <v>18</v>
      </c>
      <c r="G3" s="141"/>
      <c r="H3" s="141"/>
      <c r="I3" s="141"/>
      <c r="J3" s="141"/>
      <c r="K3" s="144" t="s">
        <v>19</v>
      </c>
      <c r="L3" s="141" t="s">
        <v>20</v>
      </c>
      <c r="M3" s="144" t="s">
        <v>72</v>
      </c>
      <c r="N3" s="141" t="s">
        <v>21</v>
      </c>
      <c r="O3" s="141"/>
      <c r="P3" s="141"/>
      <c r="Q3" s="141"/>
      <c r="R3" s="141"/>
      <c r="S3" s="141"/>
      <c r="T3" s="141"/>
      <c r="U3" s="141"/>
      <c r="V3" s="141"/>
    </row>
    <row r="4" spans="1:22" ht="63">
      <c r="A4" s="141"/>
      <c r="B4" s="141"/>
      <c r="C4" s="153"/>
      <c r="D4" s="141"/>
      <c r="E4" s="141"/>
      <c r="F4" s="62" t="s">
        <v>22</v>
      </c>
      <c r="G4" s="62" t="s">
        <v>23</v>
      </c>
      <c r="H4" s="62" t="s">
        <v>24</v>
      </c>
      <c r="I4" s="62" t="s">
        <v>8</v>
      </c>
      <c r="J4" s="62" t="s">
        <v>9</v>
      </c>
      <c r="K4" s="145"/>
      <c r="L4" s="141"/>
      <c r="M4" s="145"/>
      <c r="N4" s="62" t="s">
        <v>68</v>
      </c>
      <c r="O4" s="62" t="s">
        <v>24</v>
      </c>
      <c r="P4" s="62" t="s">
        <v>9</v>
      </c>
      <c r="Q4" s="62" t="s">
        <v>26</v>
      </c>
      <c r="R4" s="62" t="s">
        <v>27</v>
      </c>
      <c r="S4" s="76" t="s">
        <v>28</v>
      </c>
      <c r="T4" s="62" t="s">
        <v>75</v>
      </c>
      <c r="U4" s="62" t="s">
        <v>73</v>
      </c>
      <c r="V4" s="62" t="s">
        <v>29</v>
      </c>
    </row>
    <row r="5" spans="1:22" ht="75">
      <c r="A5" s="85">
        <v>1</v>
      </c>
      <c r="B5" s="81" t="s">
        <v>139</v>
      </c>
      <c r="C5" s="87">
        <v>990540002543</v>
      </c>
      <c r="D5" s="81" t="s">
        <v>90</v>
      </c>
      <c r="E5" s="81" t="s">
        <v>178</v>
      </c>
      <c r="F5" s="81" t="s">
        <v>12</v>
      </c>
      <c r="G5" s="81" t="s">
        <v>39</v>
      </c>
      <c r="H5" s="81">
        <v>100</v>
      </c>
      <c r="I5" s="81">
        <v>204.97</v>
      </c>
      <c r="J5" s="81">
        <v>20497</v>
      </c>
      <c r="K5" s="81" t="s">
        <v>30</v>
      </c>
      <c r="L5" s="81" t="s">
        <v>91</v>
      </c>
      <c r="M5" s="109" t="s">
        <v>92</v>
      </c>
      <c r="N5" s="81" t="s">
        <v>12</v>
      </c>
      <c r="O5" s="81">
        <v>100</v>
      </c>
      <c r="P5" s="81">
        <v>20497</v>
      </c>
      <c r="Q5" s="110">
        <v>43878</v>
      </c>
      <c r="R5" s="110">
        <v>44196</v>
      </c>
      <c r="S5" s="111">
        <v>0</v>
      </c>
      <c r="T5" s="81"/>
      <c r="U5" s="110"/>
      <c r="V5" s="81"/>
    </row>
    <row r="6" spans="1:22" ht="75">
      <c r="A6" s="85">
        <v>2</v>
      </c>
      <c r="B6" s="81" t="s">
        <v>139</v>
      </c>
      <c r="C6" s="87">
        <v>990540002543</v>
      </c>
      <c r="D6" s="81" t="s">
        <v>93</v>
      </c>
      <c r="E6" s="81" t="s">
        <v>179</v>
      </c>
      <c r="F6" s="81" t="s">
        <v>12</v>
      </c>
      <c r="G6" s="81" t="s">
        <v>41</v>
      </c>
      <c r="H6" s="81">
        <v>450</v>
      </c>
      <c r="I6" s="81">
        <v>84</v>
      </c>
      <c r="J6" s="81">
        <v>37800</v>
      </c>
      <c r="K6" s="81" t="s">
        <v>30</v>
      </c>
      <c r="L6" s="81" t="s">
        <v>95</v>
      </c>
      <c r="M6" s="87">
        <v>771025302004</v>
      </c>
      <c r="N6" s="81" t="s">
        <v>12</v>
      </c>
      <c r="O6" s="81">
        <v>450</v>
      </c>
      <c r="P6" s="81">
        <v>37800</v>
      </c>
      <c r="Q6" s="110">
        <v>43874</v>
      </c>
      <c r="R6" s="110">
        <v>44196</v>
      </c>
      <c r="S6" s="111">
        <v>0</v>
      </c>
      <c r="T6" s="81"/>
      <c r="U6" s="110"/>
      <c r="V6" s="81"/>
    </row>
    <row r="7" spans="1:22" ht="75">
      <c r="A7" s="85">
        <v>3</v>
      </c>
      <c r="B7" s="81" t="s">
        <v>139</v>
      </c>
      <c r="C7" s="87">
        <v>990540002543</v>
      </c>
      <c r="D7" s="55" t="s">
        <v>62</v>
      </c>
      <c r="E7" s="81" t="s">
        <v>181</v>
      </c>
      <c r="F7" s="81" t="s">
        <v>12</v>
      </c>
      <c r="G7" s="81" t="s">
        <v>41</v>
      </c>
      <c r="H7" s="81">
        <v>140</v>
      </c>
      <c r="I7" s="81">
        <v>221.76</v>
      </c>
      <c r="J7" s="81">
        <v>31046.4</v>
      </c>
      <c r="K7" s="81" t="s">
        <v>30</v>
      </c>
      <c r="L7" s="81" t="s">
        <v>96</v>
      </c>
      <c r="M7" s="109" t="s">
        <v>97</v>
      </c>
      <c r="N7" s="81" t="s">
        <v>12</v>
      </c>
      <c r="O7" s="81">
        <v>140</v>
      </c>
      <c r="P7" s="81">
        <v>31046.4</v>
      </c>
      <c r="Q7" s="110">
        <v>43874</v>
      </c>
      <c r="R7" s="110">
        <v>44196</v>
      </c>
      <c r="S7" s="111">
        <v>0</v>
      </c>
      <c r="T7" s="81"/>
      <c r="U7" s="110"/>
      <c r="V7" s="81"/>
    </row>
    <row r="8" spans="1:22" ht="75">
      <c r="A8" s="85">
        <v>4</v>
      </c>
      <c r="B8" s="81" t="s">
        <v>139</v>
      </c>
      <c r="C8" s="87">
        <v>990540002543</v>
      </c>
      <c r="D8" s="81" t="s">
        <v>98</v>
      </c>
      <c r="E8" s="81" t="s">
        <v>182</v>
      </c>
      <c r="F8" s="81" t="s">
        <v>12</v>
      </c>
      <c r="G8" s="81" t="s">
        <v>41</v>
      </c>
      <c r="H8" s="81">
        <v>450</v>
      </c>
      <c r="I8" s="81">
        <v>60</v>
      </c>
      <c r="J8" s="81">
        <v>27000</v>
      </c>
      <c r="K8" s="81" t="s">
        <v>94</v>
      </c>
      <c r="L8" s="81" t="s">
        <v>99</v>
      </c>
      <c r="M8" s="87">
        <v>911024350189</v>
      </c>
      <c r="N8" s="81" t="s">
        <v>12</v>
      </c>
      <c r="O8" s="81">
        <v>450</v>
      </c>
      <c r="P8" s="81">
        <v>27000</v>
      </c>
      <c r="Q8" s="110">
        <v>43881</v>
      </c>
      <c r="R8" s="110">
        <v>44196</v>
      </c>
      <c r="S8" s="111">
        <v>80</v>
      </c>
      <c r="T8" s="81" t="s">
        <v>163</v>
      </c>
      <c r="U8" s="110">
        <v>43858</v>
      </c>
      <c r="V8" s="81"/>
    </row>
    <row r="9" spans="1:22" ht="75">
      <c r="A9" s="85">
        <v>5</v>
      </c>
      <c r="B9" s="81" t="s">
        <v>139</v>
      </c>
      <c r="C9" s="87">
        <v>990540002543</v>
      </c>
      <c r="D9" s="81" t="s">
        <v>159</v>
      </c>
      <c r="E9" s="81" t="s">
        <v>180</v>
      </c>
      <c r="F9" s="81" t="s">
        <v>12</v>
      </c>
      <c r="G9" s="81" t="s">
        <v>141</v>
      </c>
      <c r="H9" s="81">
        <v>15</v>
      </c>
      <c r="I9" s="81">
        <v>159.04</v>
      </c>
      <c r="J9" s="81">
        <v>2385.6</v>
      </c>
      <c r="K9" s="81" t="s">
        <v>30</v>
      </c>
      <c r="L9" s="81" t="s">
        <v>101</v>
      </c>
      <c r="M9" s="87">
        <v>700429301542</v>
      </c>
      <c r="N9" s="81" t="s">
        <v>12</v>
      </c>
      <c r="O9" s="81">
        <v>15</v>
      </c>
      <c r="P9" s="81">
        <v>2385.6</v>
      </c>
      <c r="Q9" s="110">
        <v>43881</v>
      </c>
      <c r="R9" s="110">
        <v>44196</v>
      </c>
      <c r="S9" s="111">
        <v>0</v>
      </c>
      <c r="T9" s="81"/>
      <c r="U9" s="110"/>
      <c r="V9" s="81"/>
    </row>
    <row r="10" spans="1:22" ht="75">
      <c r="A10" s="85">
        <v>6</v>
      </c>
      <c r="B10" s="81" t="s">
        <v>139</v>
      </c>
      <c r="C10" s="87">
        <v>990540002543</v>
      </c>
      <c r="D10" s="81" t="s">
        <v>160</v>
      </c>
      <c r="E10" s="81" t="s">
        <v>183</v>
      </c>
      <c r="F10" s="81" t="s">
        <v>12</v>
      </c>
      <c r="G10" s="81" t="s">
        <v>41</v>
      </c>
      <c r="H10" s="81">
        <v>130</v>
      </c>
      <c r="I10" s="81">
        <v>227.36</v>
      </c>
      <c r="J10" s="81">
        <v>29556.8</v>
      </c>
      <c r="K10" s="81" t="s">
        <v>30</v>
      </c>
      <c r="L10" s="81" t="s">
        <v>101</v>
      </c>
      <c r="M10" s="87">
        <v>700429301542</v>
      </c>
      <c r="N10" s="81" t="s">
        <v>12</v>
      </c>
      <c r="O10" s="81">
        <v>130</v>
      </c>
      <c r="P10" s="81">
        <v>29556.8</v>
      </c>
      <c r="Q10" s="110">
        <v>43881</v>
      </c>
      <c r="R10" s="110">
        <v>44196</v>
      </c>
      <c r="S10" s="111">
        <v>0</v>
      </c>
      <c r="T10" s="81"/>
      <c r="U10" s="81"/>
      <c r="V10" s="81"/>
    </row>
    <row r="11" spans="1:22" ht="75">
      <c r="A11" s="85">
        <v>7</v>
      </c>
      <c r="B11" s="81" t="s">
        <v>139</v>
      </c>
      <c r="C11" s="87">
        <v>990540002543</v>
      </c>
      <c r="D11" s="83" t="s">
        <v>156</v>
      </c>
      <c r="E11" s="80" t="s">
        <v>164</v>
      </c>
      <c r="F11" s="112" t="s">
        <v>12</v>
      </c>
      <c r="G11" s="81" t="s">
        <v>158</v>
      </c>
      <c r="H11" s="81">
        <v>80</v>
      </c>
      <c r="I11" s="81">
        <v>806</v>
      </c>
      <c r="J11" s="81">
        <v>64480</v>
      </c>
      <c r="K11" s="81" t="s">
        <v>30</v>
      </c>
      <c r="L11" s="81" t="s">
        <v>117</v>
      </c>
      <c r="M11" s="87">
        <v>800601450047</v>
      </c>
      <c r="N11" s="81" t="s">
        <v>12</v>
      </c>
      <c r="O11" s="81">
        <v>80</v>
      </c>
      <c r="P11" s="81">
        <v>64480</v>
      </c>
      <c r="Q11" s="110">
        <v>43880</v>
      </c>
      <c r="R11" s="110">
        <v>44196</v>
      </c>
      <c r="S11" s="77">
        <v>0</v>
      </c>
      <c r="T11" s="81"/>
      <c r="U11" s="81"/>
      <c r="V11" s="81"/>
    </row>
    <row r="12" spans="1:22" ht="75">
      <c r="A12" s="85">
        <v>8</v>
      </c>
      <c r="B12" s="81" t="s">
        <v>139</v>
      </c>
      <c r="C12" s="87">
        <v>990540002543</v>
      </c>
      <c r="D12" s="83" t="s">
        <v>157</v>
      </c>
      <c r="E12" s="80" t="s">
        <v>164</v>
      </c>
      <c r="F12" s="112" t="s">
        <v>12</v>
      </c>
      <c r="G12" s="81" t="s">
        <v>158</v>
      </c>
      <c r="H12" s="81">
        <v>150</v>
      </c>
      <c r="I12" s="81">
        <v>112</v>
      </c>
      <c r="J12" s="81">
        <v>16800</v>
      </c>
      <c r="K12" s="81" t="s">
        <v>30</v>
      </c>
      <c r="L12" s="81" t="s">
        <v>117</v>
      </c>
      <c r="M12" s="87">
        <v>800601450047</v>
      </c>
      <c r="N12" s="81" t="s">
        <v>12</v>
      </c>
      <c r="O12" s="81">
        <v>150</v>
      </c>
      <c r="P12" s="81">
        <v>16800</v>
      </c>
      <c r="Q12" s="110">
        <v>43880</v>
      </c>
      <c r="R12" s="110">
        <v>44196</v>
      </c>
      <c r="S12" s="77">
        <v>0</v>
      </c>
      <c r="T12" s="81"/>
      <c r="U12" s="81"/>
      <c r="V12" s="81"/>
    </row>
    <row r="13" spans="1:22" s="2" customFormat="1" ht="75">
      <c r="A13" s="85">
        <v>9</v>
      </c>
      <c r="B13" s="113" t="s">
        <v>139</v>
      </c>
      <c r="C13" s="114">
        <v>990540002543</v>
      </c>
      <c r="D13" s="81" t="s">
        <v>125</v>
      </c>
      <c r="E13" s="118" t="s">
        <v>165</v>
      </c>
      <c r="F13" s="27" t="s">
        <v>11</v>
      </c>
      <c r="G13" s="115" t="s">
        <v>41</v>
      </c>
      <c r="H13" s="115">
        <v>10</v>
      </c>
      <c r="I13" s="115">
        <v>3500</v>
      </c>
      <c r="J13" s="115">
        <v>35000</v>
      </c>
      <c r="K13" s="115" t="s">
        <v>43</v>
      </c>
      <c r="L13" s="113" t="s">
        <v>121</v>
      </c>
      <c r="M13" s="114">
        <v>591107450107</v>
      </c>
      <c r="N13" s="27" t="s">
        <v>11</v>
      </c>
      <c r="O13" s="113">
        <v>10</v>
      </c>
      <c r="P13" s="113">
        <v>35000</v>
      </c>
      <c r="Q13" s="116">
        <v>43944</v>
      </c>
      <c r="R13" s="116">
        <v>44196</v>
      </c>
      <c r="S13" s="117">
        <v>0</v>
      </c>
      <c r="T13" s="113"/>
      <c r="U13" s="113"/>
      <c r="V13" s="113"/>
    </row>
    <row r="14" spans="1:22" ht="75">
      <c r="A14" s="85">
        <v>10</v>
      </c>
      <c r="B14" s="113" t="s">
        <v>139</v>
      </c>
      <c r="C14" s="114">
        <v>990540002543</v>
      </c>
      <c r="D14" s="91" t="s">
        <v>161</v>
      </c>
      <c r="E14" s="86" t="s">
        <v>173</v>
      </c>
      <c r="F14" s="55" t="s">
        <v>11</v>
      </c>
      <c r="G14" s="86" t="s">
        <v>39</v>
      </c>
      <c r="H14" s="86">
        <v>5</v>
      </c>
      <c r="I14" s="86">
        <v>4500</v>
      </c>
      <c r="J14" s="86">
        <v>22500</v>
      </c>
      <c r="K14" s="86" t="s">
        <v>116</v>
      </c>
      <c r="L14" s="113" t="s">
        <v>121</v>
      </c>
      <c r="M14" s="114">
        <v>591107450107</v>
      </c>
      <c r="N14" s="55" t="s">
        <v>11</v>
      </c>
      <c r="O14" s="81">
        <v>5</v>
      </c>
      <c r="P14" s="81">
        <v>22500</v>
      </c>
      <c r="Q14" s="110">
        <v>43944</v>
      </c>
      <c r="R14" s="110">
        <v>44196</v>
      </c>
      <c r="S14" s="111">
        <v>0</v>
      </c>
      <c r="T14" s="81"/>
      <c r="U14" s="81"/>
      <c r="V14" s="81"/>
    </row>
    <row r="15" spans="1:22" ht="75">
      <c r="A15" s="85">
        <v>11</v>
      </c>
      <c r="B15" s="81" t="s">
        <v>139</v>
      </c>
      <c r="C15" s="87">
        <v>990540002543</v>
      </c>
      <c r="D15" s="91" t="s">
        <v>122</v>
      </c>
      <c r="E15" s="86" t="s">
        <v>174</v>
      </c>
      <c r="F15" s="55" t="s">
        <v>11</v>
      </c>
      <c r="G15" s="86" t="s">
        <v>162</v>
      </c>
      <c r="H15" s="86">
        <v>10</v>
      </c>
      <c r="I15" s="86">
        <v>1020</v>
      </c>
      <c r="J15" s="81">
        <v>10199.95</v>
      </c>
      <c r="K15" s="81" t="s">
        <v>116</v>
      </c>
      <c r="L15" s="81" t="s">
        <v>91</v>
      </c>
      <c r="M15" s="109" t="s">
        <v>92</v>
      </c>
      <c r="N15" s="55" t="s">
        <v>11</v>
      </c>
      <c r="O15" s="81">
        <v>10</v>
      </c>
      <c r="P15" s="81">
        <v>10199.95</v>
      </c>
      <c r="Q15" s="110">
        <v>43943</v>
      </c>
      <c r="R15" s="110">
        <v>44196</v>
      </c>
      <c r="S15" s="111">
        <v>0</v>
      </c>
      <c r="T15" s="81"/>
      <c r="U15" s="110"/>
      <c r="V15" s="81"/>
    </row>
    <row r="16" spans="1:22" ht="75">
      <c r="A16" s="85">
        <v>12</v>
      </c>
      <c r="B16" s="81" t="s">
        <v>139</v>
      </c>
      <c r="C16" s="87">
        <v>990540002543</v>
      </c>
      <c r="D16" s="81" t="s">
        <v>125</v>
      </c>
      <c r="E16" s="115" t="s">
        <v>165</v>
      </c>
      <c r="F16" s="81" t="s">
        <v>12</v>
      </c>
      <c r="G16" s="81" t="s">
        <v>141</v>
      </c>
      <c r="H16" s="81">
        <v>10</v>
      </c>
      <c r="I16" s="81">
        <v>1400</v>
      </c>
      <c r="J16" s="81">
        <v>14000</v>
      </c>
      <c r="K16" s="81" t="s">
        <v>126</v>
      </c>
      <c r="L16" s="81" t="s">
        <v>127</v>
      </c>
      <c r="M16" s="87">
        <v>820512401396</v>
      </c>
      <c r="N16" s="81" t="s">
        <v>12</v>
      </c>
      <c r="O16" s="81">
        <v>10</v>
      </c>
      <c r="P16" s="81">
        <v>14000</v>
      </c>
      <c r="Q16" s="110">
        <v>44048</v>
      </c>
      <c r="R16" s="110">
        <v>44196</v>
      </c>
      <c r="S16" s="111">
        <v>0</v>
      </c>
      <c r="T16" s="81"/>
      <c r="U16" s="110"/>
      <c r="V16" s="81"/>
    </row>
    <row r="17" spans="1:22" ht="75">
      <c r="A17" s="85">
        <v>13</v>
      </c>
      <c r="B17" s="81" t="s">
        <v>139</v>
      </c>
      <c r="C17" s="87">
        <v>990540002543</v>
      </c>
      <c r="D17" s="81" t="s">
        <v>142</v>
      </c>
      <c r="E17" s="81" t="s">
        <v>166</v>
      </c>
      <c r="F17" s="81" t="s">
        <v>12</v>
      </c>
      <c r="G17" s="81" t="s">
        <v>141</v>
      </c>
      <c r="H17" s="81">
        <v>5</v>
      </c>
      <c r="I17" s="81">
        <v>3888</v>
      </c>
      <c r="J17" s="81">
        <v>19440</v>
      </c>
      <c r="K17" s="81" t="s">
        <v>126</v>
      </c>
      <c r="L17" s="81" t="s">
        <v>128</v>
      </c>
      <c r="M17" s="87">
        <v>181140014734</v>
      </c>
      <c r="N17" s="81" t="s">
        <v>12</v>
      </c>
      <c r="O17" s="81">
        <v>5</v>
      </c>
      <c r="P17" s="81">
        <v>19440</v>
      </c>
      <c r="Q17" s="110">
        <v>44054</v>
      </c>
      <c r="R17" s="110">
        <v>44196</v>
      </c>
      <c r="S17" s="111">
        <v>0</v>
      </c>
      <c r="T17" s="81"/>
      <c r="U17" s="110"/>
      <c r="V17" s="81"/>
    </row>
    <row r="18" spans="1:22" ht="15">
      <c r="A18" s="65"/>
      <c r="B18" s="66"/>
      <c r="C18" s="68"/>
      <c r="D18" s="66"/>
      <c r="E18" s="66"/>
      <c r="F18" s="66"/>
      <c r="G18" s="66"/>
      <c r="H18" s="66"/>
      <c r="I18" s="66"/>
      <c r="J18" s="66"/>
      <c r="K18" s="66"/>
      <c r="L18" s="66"/>
      <c r="M18" s="68"/>
      <c r="N18" s="66"/>
      <c r="O18" s="66"/>
      <c r="P18" s="66"/>
      <c r="Q18" s="66"/>
      <c r="R18" s="66"/>
      <c r="S18" s="78"/>
      <c r="T18" s="66"/>
      <c r="U18" s="66"/>
      <c r="V18" s="66"/>
    </row>
    <row r="19" spans="1:22" ht="15">
      <c r="A19" s="65"/>
      <c r="B19" s="66"/>
      <c r="C19" s="68"/>
      <c r="D19" s="66"/>
      <c r="E19" s="66"/>
      <c r="F19" s="66"/>
      <c r="G19" s="66"/>
      <c r="H19" s="66"/>
      <c r="I19" s="66"/>
      <c r="J19" s="66"/>
      <c r="K19" s="66"/>
      <c r="L19" s="66"/>
      <c r="M19" s="68"/>
      <c r="N19" s="66"/>
      <c r="O19" s="66"/>
      <c r="P19" s="66"/>
      <c r="Q19" s="66"/>
      <c r="R19" s="66"/>
      <c r="S19" s="78"/>
      <c r="T19" s="66"/>
      <c r="U19" s="66"/>
      <c r="V19" s="66"/>
    </row>
    <row r="20" spans="1:22" ht="15">
      <c r="A20" s="65"/>
      <c r="B20" s="66"/>
      <c r="C20" s="68"/>
      <c r="D20" s="66"/>
      <c r="E20" s="66"/>
      <c r="F20" s="66"/>
      <c r="G20" s="66"/>
      <c r="H20" s="66"/>
      <c r="I20" s="66"/>
      <c r="J20" s="66"/>
      <c r="K20" s="66"/>
      <c r="L20" s="66"/>
      <c r="M20" s="68"/>
      <c r="N20" s="66"/>
      <c r="O20" s="66"/>
      <c r="P20" s="66"/>
      <c r="Q20" s="66"/>
      <c r="R20" s="66"/>
      <c r="S20" s="78"/>
      <c r="T20" s="66"/>
      <c r="U20" s="66"/>
      <c r="V20" s="66"/>
    </row>
    <row r="21" spans="1:22" ht="15">
      <c r="A21" s="65"/>
      <c r="B21" s="66"/>
      <c r="C21" s="68"/>
      <c r="D21" s="66"/>
      <c r="E21" s="66"/>
      <c r="F21" s="66"/>
      <c r="G21" s="66"/>
      <c r="H21" s="66"/>
      <c r="I21" s="66"/>
      <c r="J21" s="66"/>
      <c r="K21" s="66"/>
      <c r="L21" s="66"/>
      <c r="M21" s="68"/>
      <c r="N21" s="66"/>
      <c r="O21" s="66"/>
      <c r="P21" s="66"/>
      <c r="Q21" s="66"/>
      <c r="R21" s="66"/>
      <c r="S21" s="78"/>
      <c r="T21" s="66"/>
      <c r="U21" s="66"/>
      <c r="V21" s="66"/>
    </row>
    <row r="22" spans="1:22" ht="15">
      <c r="A22" s="65"/>
      <c r="B22" s="66"/>
      <c r="C22" s="68"/>
      <c r="D22" s="66"/>
      <c r="E22" s="66"/>
      <c r="F22" s="66"/>
      <c r="G22" s="66"/>
      <c r="H22" s="66"/>
      <c r="I22" s="66"/>
      <c r="J22" s="66"/>
      <c r="K22" s="66"/>
      <c r="L22" s="66"/>
      <c r="M22" s="68"/>
      <c r="N22" s="66"/>
      <c r="O22" s="66"/>
      <c r="P22" s="66"/>
      <c r="Q22" s="66"/>
      <c r="R22" s="66"/>
      <c r="S22" s="78"/>
      <c r="T22" s="66"/>
      <c r="U22" s="66"/>
      <c r="V22" s="66"/>
    </row>
    <row r="23" spans="1:22" ht="15">
      <c r="A23" s="65"/>
      <c r="B23" s="66"/>
      <c r="C23" s="68"/>
      <c r="D23" s="66"/>
      <c r="E23" s="66"/>
      <c r="F23" s="66"/>
      <c r="G23" s="66"/>
      <c r="H23" s="66"/>
      <c r="I23" s="66"/>
      <c r="J23" s="66"/>
      <c r="K23" s="66"/>
      <c r="L23" s="66"/>
      <c r="M23" s="68"/>
      <c r="N23" s="66"/>
      <c r="O23" s="66"/>
      <c r="P23" s="66"/>
      <c r="Q23" s="66"/>
      <c r="R23" s="66"/>
      <c r="S23" s="78"/>
      <c r="T23" s="66"/>
      <c r="U23" s="66"/>
      <c r="V23" s="66"/>
    </row>
    <row r="24" spans="1:22" ht="15">
      <c r="A24" s="65"/>
      <c r="B24" s="66"/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68"/>
      <c r="N24" s="66"/>
      <c r="O24" s="66"/>
      <c r="P24" s="66"/>
      <c r="Q24" s="66"/>
      <c r="R24" s="66"/>
      <c r="S24" s="78"/>
      <c r="T24" s="66"/>
      <c r="U24" s="66"/>
      <c r="V24" s="66"/>
    </row>
    <row r="25" spans="1:22" ht="15">
      <c r="A25" s="65"/>
      <c r="B25" s="66"/>
      <c r="C25" s="68"/>
      <c r="D25" s="66"/>
      <c r="E25" s="66"/>
      <c r="F25" s="66"/>
      <c r="G25" s="66"/>
      <c r="H25" s="66"/>
      <c r="I25" s="66"/>
      <c r="J25" s="66"/>
      <c r="K25" s="66"/>
      <c r="L25" s="66"/>
      <c r="M25" s="68"/>
      <c r="N25" s="66"/>
      <c r="O25" s="66"/>
      <c r="P25" s="66"/>
      <c r="Q25" s="66"/>
      <c r="R25" s="66"/>
      <c r="S25" s="78"/>
      <c r="T25" s="66"/>
      <c r="U25" s="66"/>
      <c r="V25" s="66"/>
    </row>
    <row r="26" spans="1:22" ht="15">
      <c r="A26" s="65"/>
      <c r="B26" s="66"/>
      <c r="C26" s="68"/>
      <c r="D26" s="66"/>
      <c r="E26" s="66"/>
      <c r="F26" s="66"/>
      <c r="G26" s="66"/>
      <c r="H26" s="66"/>
      <c r="I26" s="66"/>
      <c r="J26" s="66"/>
      <c r="K26" s="66"/>
      <c r="L26" s="66"/>
      <c r="M26" s="68"/>
      <c r="N26" s="66"/>
      <c r="O26" s="66"/>
      <c r="P26" s="66"/>
      <c r="Q26" s="66"/>
      <c r="R26" s="66"/>
      <c r="S26" s="78"/>
      <c r="T26" s="66"/>
      <c r="U26" s="66"/>
      <c r="V26" s="66"/>
    </row>
    <row r="27" spans="1:22" ht="15">
      <c r="A27" s="65"/>
      <c r="B27" s="66"/>
      <c r="C27" s="68"/>
      <c r="D27" s="66"/>
      <c r="E27" s="66"/>
      <c r="F27" s="66"/>
      <c r="G27" s="66"/>
      <c r="H27" s="66"/>
      <c r="I27" s="66"/>
      <c r="J27" s="66"/>
      <c r="K27" s="66"/>
      <c r="L27" s="66"/>
      <c r="M27" s="68"/>
      <c r="N27" s="66"/>
      <c r="O27" s="66"/>
      <c r="P27" s="66"/>
      <c r="Q27" s="66"/>
      <c r="R27" s="66"/>
      <c r="S27" s="78"/>
      <c r="T27" s="66"/>
      <c r="U27" s="66"/>
      <c r="V27" s="66"/>
    </row>
    <row r="28" spans="1:22" ht="15">
      <c r="A28" s="65"/>
      <c r="B28" s="66"/>
      <c r="C28" s="68"/>
      <c r="D28" s="66"/>
      <c r="E28" s="66"/>
      <c r="F28" s="66"/>
      <c r="G28" s="66"/>
      <c r="H28" s="66"/>
      <c r="I28" s="66"/>
      <c r="J28" s="66"/>
      <c r="K28" s="66"/>
      <c r="L28" s="66"/>
      <c r="M28" s="68"/>
      <c r="N28" s="66"/>
      <c r="O28" s="66"/>
      <c r="P28" s="66"/>
      <c r="Q28" s="66"/>
      <c r="R28" s="66"/>
      <c r="S28" s="78"/>
      <c r="T28" s="66"/>
      <c r="U28" s="66"/>
      <c r="V28" s="66"/>
    </row>
    <row r="29" spans="1:22" ht="15">
      <c r="A29" s="65"/>
      <c r="B29" s="66"/>
      <c r="C29" s="68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78"/>
      <c r="T29" s="66"/>
      <c r="U29" s="66"/>
      <c r="V29" s="66"/>
    </row>
    <row r="30" spans="1:22" ht="15">
      <c r="A30" s="65"/>
      <c r="B30" s="66"/>
      <c r="C30" s="68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78"/>
      <c r="T30" s="66"/>
      <c r="U30" s="66"/>
      <c r="V30" s="66"/>
    </row>
    <row r="31" spans="1:22" ht="15">
      <c r="A31" s="65"/>
      <c r="B31" s="66"/>
      <c r="C31" s="68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78"/>
      <c r="T31" s="66"/>
      <c r="U31" s="66"/>
      <c r="V31" s="66"/>
    </row>
    <row r="32" spans="2:19" ht="15">
      <c r="B32" s="61"/>
      <c r="C32" s="69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79"/>
    </row>
    <row r="33" spans="2:19" ht="15">
      <c r="B33" s="61"/>
      <c r="C33" s="69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79"/>
    </row>
  </sheetData>
  <sheetProtection/>
  <autoFilter ref="A4:Y4"/>
  <mergeCells count="11">
    <mergeCell ref="L3:L4"/>
    <mergeCell ref="N3:V3"/>
    <mergeCell ref="C3:C4"/>
    <mergeCell ref="M3:M4"/>
    <mergeCell ref="A1:V1"/>
    <mergeCell ref="A3:A4"/>
    <mergeCell ref="B3:B4"/>
    <mergeCell ref="D3:D4"/>
    <mergeCell ref="E3:E4"/>
    <mergeCell ref="F3:J3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D27" sqref="D27"/>
    </sheetView>
  </sheetViews>
  <sheetFormatPr defaultColWidth="9.140625" defaultRowHeight="15"/>
  <cols>
    <col min="2" max="2" width="31.140625" style="0" customWidth="1"/>
    <col min="3" max="3" width="24.00390625" style="0" customWidth="1"/>
    <col min="4" max="4" width="20.140625" style="0" customWidth="1"/>
    <col min="5" max="5" width="24.00390625" style="0" customWidth="1"/>
    <col min="6" max="6" width="23.28125" style="0" customWidth="1"/>
    <col min="7" max="7" width="24.421875" style="0" customWidth="1"/>
  </cols>
  <sheetData>
    <row r="1" spans="1:7" ht="15.75">
      <c r="A1" s="154" t="s">
        <v>44</v>
      </c>
      <c r="B1" s="154"/>
      <c r="C1" s="154"/>
      <c r="D1" s="154"/>
      <c r="E1" s="154"/>
      <c r="F1" s="154"/>
      <c r="G1" s="154"/>
    </row>
    <row r="2" spans="1:7" ht="15">
      <c r="A2" s="5"/>
      <c r="B2" s="5"/>
      <c r="C2" s="5"/>
      <c r="D2" s="5"/>
      <c r="E2" s="6"/>
      <c r="F2" s="6"/>
      <c r="G2" s="6"/>
    </row>
    <row r="3" spans="1:7" ht="15">
      <c r="A3" s="155" t="s">
        <v>45</v>
      </c>
      <c r="B3" s="155" t="s">
        <v>46</v>
      </c>
      <c r="C3" s="158" t="s">
        <v>47</v>
      </c>
      <c r="D3" s="158"/>
      <c r="E3" s="158"/>
      <c r="F3" s="158"/>
      <c r="G3" s="158"/>
    </row>
    <row r="4" spans="1:7" ht="15">
      <c r="A4" s="156"/>
      <c r="B4" s="156"/>
      <c r="C4" s="155" t="s">
        <v>48</v>
      </c>
      <c r="D4" s="155" t="s">
        <v>59</v>
      </c>
      <c r="E4" s="155" t="s">
        <v>49</v>
      </c>
      <c r="F4" s="155" t="s">
        <v>50</v>
      </c>
      <c r="G4" s="155" t="s">
        <v>51</v>
      </c>
    </row>
    <row r="5" spans="1:7" ht="15">
      <c r="A5" s="157"/>
      <c r="B5" s="157"/>
      <c r="C5" s="157"/>
      <c r="D5" s="157"/>
      <c r="E5" s="157"/>
      <c r="F5" s="157"/>
      <c r="G5" s="157"/>
    </row>
    <row r="6" spans="1:7" ht="15">
      <c r="A6" s="7">
        <v>1</v>
      </c>
      <c r="B6" s="8" t="s">
        <v>52</v>
      </c>
      <c r="C6" s="9">
        <v>0</v>
      </c>
      <c r="D6" s="34">
        <v>0</v>
      </c>
      <c r="E6" s="34">
        <v>0</v>
      </c>
      <c r="F6" s="34">
        <v>0</v>
      </c>
      <c r="G6" s="35">
        <v>0</v>
      </c>
    </row>
    <row r="7" spans="1:7" ht="15">
      <c r="A7" s="7">
        <v>2</v>
      </c>
      <c r="B7" s="8" t="s">
        <v>53</v>
      </c>
      <c r="C7" s="9">
        <v>583440</v>
      </c>
      <c r="D7" s="9">
        <v>583440</v>
      </c>
      <c r="E7" s="9">
        <v>583440</v>
      </c>
      <c r="F7" s="34">
        <v>552080</v>
      </c>
      <c r="G7" s="35">
        <v>0.95</v>
      </c>
    </row>
    <row r="8" spans="1:7" ht="15">
      <c r="A8" s="7">
        <v>3</v>
      </c>
      <c r="B8" s="8" t="s">
        <v>54</v>
      </c>
      <c r="C8" s="9"/>
      <c r="D8" s="34"/>
      <c r="E8" s="34"/>
      <c r="F8" s="34"/>
      <c r="G8" s="35"/>
    </row>
    <row r="9" spans="1:7" ht="15">
      <c r="A9" s="7">
        <v>4</v>
      </c>
      <c r="B9" s="8" t="s">
        <v>55</v>
      </c>
      <c r="C9" s="9">
        <v>478909.92</v>
      </c>
      <c r="D9" s="9">
        <v>478909.92</v>
      </c>
      <c r="E9" s="9">
        <v>478909.92</v>
      </c>
      <c r="F9" s="34">
        <v>45937.92</v>
      </c>
      <c r="G9" s="35">
        <v>0.1</v>
      </c>
    </row>
    <row r="10" spans="1:7" ht="15">
      <c r="A10" s="7">
        <v>5</v>
      </c>
      <c r="B10" s="8" t="s">
        <v>56</v>
      </c>
      <c r="C10" s="9"/>
      <c r="D10" s="34"/>
      <c r="E10" s="34"/>
      <c r="F10" s="34"/>
      <c r="G10" s="35"/>
    </row>
    <row r="11" spans="1:7" ht="15">
      <c r="A11" s="7">
        <v>6</v>
      </c>
      <c r="B11" s="8" t="s">
        <v>57</v>
      </c>
      <c r="C11" s="9"/>
      <c r="D11" s="34"/>
      <c r="E11" s="34"/>
      <c r="F11" s="36"/>
      <c r="G11" s="35"/>
    </row>
    <row r="12" spans="1:7" ht="15">
      <c r="A12" s="7">
        <v>7</v>
      </c>
      <c r="B12" s="8" t="s">
        <v>58</v>
      </c>
      <c r="C12" s="9">
        <v>330705.75</v>
      </c>
      <c r="D12" s="9">
        <v>330705.75</v>
      </c>
      <c r="E12" s="9">
        <v>330705.75</v>
      </c>
      <c r="F12" s="36">
        <v>27000</v>
      </c>
      <c r="G12" s="35">
        <v>0.0008</v>
      </c>
    </row>
    <row r="13" spans="1:7" ht="37.5" customHeight="1">
      <c r="A13" s="10"/>
      <c r="B13" s="10" t="s">
        <v>82</v>
      </c>
      <c r="C13" s="11">
        <f>SUM(C6:C12)</f>
        <v>1393055.67</v>
      </c>
      <c r="D13" s="37">
        <f>SUM(D6:D12)</f>
        <v>1393055.67</v>
      </c>
      <c r="E13" s="37">
        <f>SUM(E6:E12)</f>
        <v>1393055.67</v>
      </c>
      <c r="F13" s="37">
        <f>SUM(F6:F12)</f>
        <v>625017.92</v>
      </c>
      <c r="G13" s="35">
        <v>0</v>
      </c>
    </row>
    <row r="14" spans="1:14" ht="15">
      <c r="A14" s="5"/>
      <c r="B14" s="5"/>
      <c r="C14" s="5"/>
      <c r="D14" s="5"/>
      <c r="E14" s="6"/>
      <c r="F14" s="6"/>
      <c r="G14" s="6"/>
      <c r="L14" s="119"/>
      <c r="M14" s="21"/>
      <c r="N14" s="21"/>
    </row>
    <row r="15" spans="1:14" ht="15">
      <c r="A15" s="5"/>
      <c r="B15" s="5"/>
      <c r="C15" s="5"/>
      <c r="D15" s="5"/>
      <c r="E15" s="6"/>
      <c r="F15" s="6"/>
      <c r="G15" s="6"/>
      <c r="L15" s="119"/>
      <c r="M15" s="21"/>
      <c r="N15" s="21"/>
    </row>
    <row r="16" spans="1:14" ht="15">
      <c r="A16" s="5"/>
      <c r="B16" s="5"/>
      <c r="C16" s="5"/>
      <c r="D16" s="5"/>
      <c r="E16" s="6"/>
      <c r="F16" s="6"/>
      <c r="G16" s="6"/>
      <c r="L16" s="119"/>
      <c r="M16" s="21"/>
      <c r="N16" s="21"/>
    </row>
    <row r="17" spans="1:14" ht="15">
      <c r="A17" s="5"/>
      <c r="B17" s="5"/>
      <c r="C17" s="5"/>
      <c r="D17" s="5"/>
      <c r="E17" s="6"/>
      <c r="F17" s="6"/>
      <c r="G17" s="6"/>
      <c r="L17" s="119"/>
      <c r="M17" s="21"/>
      <c r="N17" s="21"/>
    </row>
    <row r="18" spans="12:14" ht="15">
      <c r="L18" s="119"/>
      <c r="M18" s="21"/>
      <c r="N18" s="21"/>
    </row>
    <row r="19" spans="12:14" ht="15">
      <c r="L19" s="119"/>
      <c r="M19" s="21"/>
      <c r="N19" s="21"/>
    </row>
    <row r="20" spans="12:14" ht="15">
      <c r="L20" s="21"/>
      <c r="M20" s="21"/>
      <c r="N20" s="21"/>
    </row>
    <row r="21" spans="12:14" ht="15">
      <c r="L21" s="21"/>
      <c r="M21" s="21"/>
      <c r="N21" s="21"/>
    </row>
    <row r="22" spans="12:14" ht="15">
      <c r="L22" s="21"/>
      <c r="M22" s="21"/>
      <c r="N22" s="21"/>
    </row>
    <row r="23" spans="12:14" ht="15">
      <c r="L23" s="21"/>
      <c r="M23" s="21"/>
      <c r="N23" s="21"/>
    </row>
  </sheetData>
  <sheetProtection/>
  <mergeCells count="9">
    <mergeCell ref="A1:G1"/>
    <mergeCell ref="A3:A5"/>
    <mergeCell ref="B3:B5"/>
    <mergeCell ref="C3:G3"/>
    <mergeCell ref="C4:C5"/>
    <mergeCell ref="D4:D5"/>
    <mergeCell ref="E4:E5"/>
    <mergeCell ref="F4:F5"/>
    <mergeCell ref="G4:G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Rukovoditel</dc:creator>
  <cp:keywords/>
  <dc:description/>
  <cp:lastModifiedBy>Пользователь</cp:lastModifiedBy>
  <cp:lastPrinted>2020-06-02T01:25:56Z</cp:lastPrinted>
  <dcterms:created xsi:type="dcterms:W3CDTF">2020-01-21T10:43:49Z</dcterms:created>
  <dcterms:modified xsi:type="dcterms:W3CDTF">2020-12-24T10:36:05Z</dcterms:modified>
  <cp:category/>
  <cp:version/>
  <cp:contentType/>
  <cp:contentStatus/>
</cp:coreProperties>
</file>