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2" yWindow="109" windowWidth="15120" windowHeight="8015"/>
  </bookViews>
  <sheets>
    <sheet name="1 квартал 2020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D28"/>
  <c r="D26"/>
  <c r="D25"/>
  <c r="D13"/>
  <c r="D24"/>
  <c r="E23" l="1"/>
  <c r="D23"/>
  <c r="C23"/>
  <c r="E20"/>
  <c r="D20"/>
  <c r="C20"/>
  <c r="E17"/>
  <c r="D17"/>
  <c r="C17"/>
  <c r="D11"/>
  <c r="E1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<sst xmlns="http://schemas.openxmlformats.org/spreadsheetml/2006/main" count="48" uniqueCount="30">
  <si>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</si>
  <si>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ГККП Ясли-сад №25 города Павлодара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</si>
  <si>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</si>
  <si>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</si>
  <si>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</si>
  <si>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</si>
  <si>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</si>
  <si>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</si>
  <si>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</si>
  <si>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</si>
  <si>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</si>
  <si>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</si>
  <si>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</si>
  <si>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</si>
  <si>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</si>
  <si>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</si>
  <si>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</si>
  <si>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</si>
  <si>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</si>
  <si>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</si>
  <si>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</si>
  <si>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</si>
  <si>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</si>
  <si>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</si>
  <si>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</si>
  <si>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</si>
  <si>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</si>
  <si>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</si>
  <si>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 2021г.</t>
  </si>
  <si>
    <t>2021 год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</si>
</sst>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3" sqref="C23"/>
    </sheetView>
  </sheetViews>
  <sheetFormatPr defaultRowHeight="14.3"/>
  <cols>
    <col min="1" max="1" width="68.875" customWidth="1"/>
    <col min="2" max="2" width="11.125" customWidth="1"/>
    <col min="3" max="3" width="15.375" customWidth="1"/>
    <col min="4" max="4" width="12.875" customWidth="1"/>
    <col min="5" max="5" width="12.625" customWidth="1"/>
  </cols>
  <sheetData>
    <row r="1" spans="1:5" ht="21.1">
      <c r="A1" s="15" t="s">
        <v>0</v>
      </c>
      <c r="B1" s="15"/>
      <c r="C1" s="15"/>
      <c r="D1" s="15"/>
      <c r="E1" s="15"/>
    </row>
    <row r="2" spans="1:5" ht="21.1">
      <c r="A2" s="15" t="s">
        <v>28</v>
      </c>
      <c r="B2" s="15"/>
      <c r="C2" s="15"/>
      <c r="D2" s="15"/>
      <c r="E2" s="15"/>
    </row>
    <row r="3" spans="1:5" ht="16.5" customHeight="1">
      <c r="A3" s="1"/>
      <c r="B3" s="2"/>
      <c r="C3" s="3"/>
      <c r="D3" s="3"/>
      <c r="E3" s="3"/>
    </row>
    <row r="4" spans="1:5" ht="21.1">
      <c r="A4" s="16" t="s">
        <v>1</v>
      </c>
      <c r="B4" s="16"/>
      <c r="C4" s="16"/>
      <c r="D4" s="16"/>
      <c r="E4" s="16"/>
    </row>
    <row r="5" spans="1:5" ht="14.95">
      <c r="A5" s="17" t="s">
        <v>2</v>
      </c>
      <c r="B5" s="17"/>
      <c r="C5" s="17"/>
      <c r="D5" s="17"/>
      <c r="E5" s="17"/>
    </row>
    <row r="6" spans="1:5" ht="14.95" customHeight="1">
      <c r="A6" s="1"/>
      <c r="B6" s="2"/>
      <c r="C6" s="3"/>
      <c r="D6" s="3"/>
      <c r="E6" s="3"/>
    </row>
    <row r="7" spans="1:5" ht="20.25" customHeight="1">
      <c r="A7" s="18" t="s">
        <v>3</v>
      </c>
      <c r="B7" s="19" t="s">
        <v>4</v>
      </c>
      <c r="C7" s="18" t="s">
        <v>29</v>
      </c>
      <c r="D7" s="18"/>
      <c r="E7" s="18"/>
    </row>
    <row r="8" spans="1:5" ht="66.75" customHeight="1">
      <c r="A8" s="18"/>
      <c r="B8" s="19"/>
      <c r="C8" s="4" t="s">
        <v>5</v>
      </c>
      <c r="D8" s="4" t="s">
        <v>6</v>
      </c>
      <c r="E8" s="5" t="s">
        <v>7</v>
      </c>
    </row>
    <row r="9" spans="1:5" ht="21.1">
      <c r="A9" s="6" t="s">
        <v>8</v>
      </c>
      <c r="B9" s="7" t="s">
        <v>9</v>
      </c>
      <c r="C9" s="8">
        <v>260</v>
      </c>
      <c r="D9" s="8">
        <v>260</v>
      </c>
      <c r="E9" s="8">
        <v>260</v>
      </c>
    </row>
    <row r="10" spans="1:5" ht="21.1">
      <c r="A10" s="9" t="s">
        <v>10</v>
      </c>
      <c r="B10" s="7" t="s">
        <v>11</v>
      </c>
      <c r="C10" s="8">
        <v>10152</v>
      </c>
      <c r="D10" s="8">
        <v>10244</v>
      </c>
      <c r="E10" s="8">
        <v>10244</v>
      </c>
    </row>
    <row r="11" spans="1:5" ht="21.1">
      <c r="A11" s="6" t="s">
        <v>12</v>
      </c>
      <c r="B11" s="7" t="s">
        <v>11</v>
      </c>
      <c r="C11" s="8">
        <v>111949</v>
      </c>
      <c r="D11" s="8">
        <f t="shared" ref="C11:D11" si="0">D13+D24+D25+D26+D27+D28</f>
        <v>24341</v>
      </c>
      <c r="E11" s="8">
        <f>E13+E24+E25+E26+E27+E28</f>
        <v>24341</v>
      </c>
    </row>
    <row r="12" spans="1:5" ht="21.1">
      <c r="A12" s="10" t="s">
        <v>13</v>
      </c>
      <c r="B12" s="11"/>
      <c r="C12" s="8"/>
      <c r="D12" s="8"/>
      <c r="E12" s="8"/>
    </row>
    <row r="13" spans="1:5" ht="21.1">
      <c r="A13" s="6" t="s">
        <v>14</v>
      </c>
      <c r="B13" s="7" t="s">
        <v>11</v>
      </c>
      <c r="C13" s="8">
        <f>85953+4179+1236</f>
        <v>91368</v>
      </c>
      <c r="D13" s="8">
        <f>2033+5595+4466+85+1000+4168+318</f>
        <v>17665</v>
      </c>
      <c r="E13" s="8">
        <v>17665</v>
      </c>
    </row>
    <row r="14" spans="1:5" ht="21.1">
      <c r="A14" s="10" t="s">
        <v>15</v>
      </c>
      <c r="B14" s="11"/>
      <c r="C14" s="8"/>
      <c r="D14" s="8"/>
      <c r="E14" s="8"/>
    </row>
    <row r="15" spans="1:5" ht="21.1">
      <c r="A15" s="8" t="s">
        <v>16</v>
      </c>
      <c r="B15" s="7" t="s">
        <v>11</v>
      </c>
      <c r="C15" s="8">
        <v>4096</v>
      </c>
      <c r="D15" s="8">
        <v>980</v>
      </c>
      <c r="E15" s="8">
        <v>980</v>
      </c>
    </row>
    <row r="16" spans="1:5" ht="21.1">
      <c r="A16" s="9" t="s">
        <v>17</v>
      </c>
      <c r="B16" s="12" t="s">
        <v>18</v>
      </c>
      <c r="C16" s="8">
        <v>3</v>
      </c>
      <c r="D16" s="8">
        <v>3</v>
      </c>
      <c r="E16" s="8">
        <v>3</v>
      </c>
    </row>
    <row r="17" spans="1:5" ht="21.1">
      <c r="A17" s="9" t="s">
        <v>19</v>
      </c>
      <c r="B17" s="7" t="s">
        <v>20</v>
      </c>
      <c r="C17" s="13">
        <f>C15/C16/12*1000</f>
        <v>113777.77777777777</v>
      </c>
      <c r="D17" s="13">
        <f>D15/D16/3*1000</f>
        <v>108888.88888888891</v>
      </c>
      <c r="E17" s="13">
        <f>E15/E16/3*1000</f>
        <v>108888.88888888891</v>
      </c>
    </row>
    <row r="18" spans="1:5" ht="21.1">
      <c r="A18" s="8" t="s">
        <v>21</v>
      </c>
      <c r="B18" s="7" t="s">
        <v>11</v>
      </c>
      <c r="C18" s="8">
        <v>69797</v>
      </c>
      <c r="D18" s="8">
        <v>16371</v>
      </c>
      <c r="E18" s="8">
        <v>16371</v>
      </c>
    </row>
    <row r="19" spans="1:5" ht="21.1">
      <c r="A19" s="9" t="s">
        <v>17</v>
      </c>
      <c r="B19" s="12" t="s">
        <v>18</v>
      </c>
      <c r="C19" s="8">
        <v>54</v>
      </c>
      <c r="D19" s="8">
        <v>54</v>
      </c>
      <c r="E19" s="8">
        <v>54</v>
      </c>
    </row>
    <row r="20" spans="1:5" ht="21.1">
      <c r="A20" s="9" t="s">
        <v>19</v>
      </c>
      <c r="B20" s="7" t="s">
        <v>20</v>
      </c>
      <c r="C20" s="13">
        <f>C18/C19/12*1000</f>
        <v>107711.41975308642</v>
      </c>
      <c r="D20" s="13">
        <f>D18/D19/3*1000</f>
        <v>101055.55555555556</v>
      </c>
      <c r="E20" s="13">
        <f>E18/E19/3*1000</f>
        <v>101055.55555555556</v>
      </c>
    </row>
    <row r="21" spans="1:5" ht="21.1">
      <c r="A21" s="8" t="s">
        <v>22</v>
      </c>
      <c r="B21" s="7" t="s">
        <v>11</v>
      </c>
      <c r="C21" s="8">
        <v>12060</v>
      </c>
      <c r="D21" s="8">
        <v>3015</v>
      </c>
      <c r="E21" s="8">
        <v>3015</v>
      </c>
    </row>
    <row r="22" spans="1:5" ht="21.1">
      <c r="A22" s="9" t="s">
        <v>17</v>
      </c>
      <c r="B22" s="12" t="s">
        <v>18</v>
      </c>
      <c r="C22" s="8">
        <v>21.5</v>
      </c>
      <c r="D22" s="8">
        <v>21.5</v>
      </c>
      <c r="E22" s="8">
        <v>21.5</v>
      </c>
    </row>
    <row r="23" spans="1:5" ht="21.1">
      <c r="A23" s="9" t="s">
        <v>19</v>
      </c>
      <c r="B23" s="7" t="s">
        <v>20</v>
      </c>
      <c r="C23" s="13">
        <f>C21/C22/12*1000</f>
        <v>46744.186046511626</v>
      </c>
      <c r="D23" s="8">
        <f>D21/D22/3*1000</f>
        <v>46744.186046511626</v>
      </c>
      <c r="E23" s="8">
        <f>E21/E22/3*1000</f>
        <v>46744.186046511626</v>
      </c>
    </row>
    <row r="24" spans="1:5" ht="21.1">
      <c r="A24" s="6" t="s">
        <v>23</v>
      </c>
      <c r="B24" s="7" t="s">
        <v>11</v>
      </c>
      <c r="C24" s="8">
        <v>8910</v>
      </c>
      <c r="D24" s="8">
        <f>110+65+37+302+176+112+241+156+80+55+27+20+266+156+80</f>
        <v>1883</v>
      </c>
      <c r="E24" s="8">
        <v>1883</v>
      </c>
    </row>
    <row r="25" spans="1:5" ht="40.6" customHeight="1">
      <c r="A25" s="14" t="s">
        <v>24</v>
      </c>
      <c r="B25" s="7" t="s">
        <v>11</v>
      </c>
      <c r="C25" s="8">
        <v>6491</v>
      </c>
      <c r="D25" s="8">
        <f>948+24+859+24+1395+24</f>
        <v>3274</v>
      </c>
      <c r="E25" s="8">
        <v>3274</v>
      </c>
    </row>
    <row r="26" spans="1:5" ht="26.35" customHeight="1">
      <c r="A26" s="14" t="s">
        <v>25</v>
      </c>
      <c r="B26" s="7" t="s">
        <v>11</v>
      </c>
      <c r="C26" s="8">
        <v>3080</v>
      </c>
      <c r="D26" s="8">
        <f>130+20+85+20+85+20</f>
        <v>360</v>
      </c>
      <c r="E26" s="8">
        <v>360</v>
      </c>
    </row>
    <row r="27" spans="1:5" ht="39.1" customHeight="1">
      <c r="A27" s="14" t="s">
        <v>26</v>
      </c>
      <c r="B27" s="7" t="s">
        <v>11</v>
      </c>
      <c r="C27" s="8">
        <v>0</v>
      </c>
      <c r="D27" s="8">
        <v>0</v>
      </c>
      <c r="E27" s="8">
        <v>0</v>
      </c>
    </row>
    <row r="28" spans="1:5" ht="37.549999999999997" customHeight="1">
      <c r="A28" s="14" t="s">
        <v>27</v>
      </c>
      <c r="B28" s="7" t="s">
        <v>11</v>
      </c>
      <c r="C28" s="8">
        <v>2100</v>
      </c>
      <c r="D28" s="8">
        <f>200+143+250+143+423</f>
        <v>1159</v>
      </c>
      <c r="E28" s="8">
        <v>1159</v>
      </c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2020г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2021-07-02T10:14:14Z</dcterms:modified>
</cp:coreProperties>
</file>